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3"/>
  <workbookPr/>
  <mc:AlternateContent xmlns:mc="http://schemas.openxmlformats.org/markup-compatibility/2006">
    <mc:Choice Requires="x15">
      <x15ac:absPath xmlns:x15ac="http://schemas.microsoft.com/office/spreadsheetml/2010/11/ac" url="https://cyfoethnaturiolcymru.sharepoint.com/teams/waterman/frm/am/Capital Programme/Meetings/Papers and Briefings/"/>
    </mc:Choice>
  </mc:AlternateContent>
  <xr:revisionPtr revIDLastSave="0" documentId="8_{F8FF6C56-49F0-4896-B3AB-48F379ABAAF9}" xr6:coauthVersionLast="41" xr6:coauthVersionMax="41" xr10:uidLastSave="{00000000-0000-0000-0000-000000000000}"/>
  <bookViews>
    <workbookView xWindow="0" yWindow="0" windowWidth="25200" windowHeight="11760" xr2:uid="{00000000-000D-0000-FFFF-FFFF00000000}"/>
  </bookViews>
  <sheets>
    <sheet name="Appendix 1" sheetId="9" r:id="rId1"/>
    <sheet name="Appendix 2" sheetId="7" r:id="rId2"/>
  </sheets>
  <definedNames>
    <definedName name="_xlnm._FilterDatabase" localSheetId="0" hidden="1">'Appendix 1'!$A$14:$N$295</definedName>
    <definedName name="_xlnm.Print_Area" localSheetId="0">'Appendix 1'!$A$1:$N$331</definedName>
    <definedName name="_xlnm.Print_Titles" localSheetId="0">'Appendix 1'!$14:$14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9" i="7" l="1"/>
  <c r="E41" i="7"/>
  <c r="E16" i="7"/>
  <c r="E36" i="7"/>
  <c r="E10" i="7"/>
  <c r="E13" i="7"/>
  <c r="E28" i="7"/>
  <c r="E20" i="7"/>
  <c r="E19" i="7"/>
  <c r="D8" i="9"/>
  <c r="E8" i="9"/>
  <c r="F8" i="9"/>
  <c r="G8" i="9"/>
  <c r="H8" i="9"/>
  <c r="I8" i="9"/>
  <c r="J8" i="9"/>
  <c r="K8" i="9"/>
  <c r="L8" i="9"/>
  <c r="M8" i="9"/>
  <c r="E9" i="7"/>
  <c r="E11" i="7"/>
  <c r="E12" i="7"/>
  <c r="E15" i="7"/>
  <c r="E14" i="7"/>
  <c r="E8" i="7"/>
  <c r="E17" i="7"/>
  <c r="E18" i="7"/>
  <c r="D10" i="9"/>
  <c r="D11" i="9"/>
  <c r="K10" i="9"/>
  <c r="K11" i="9"/>
  <c r="G10" i="9"/>
  <c r="G11" i="9"/>
  <c r="L11" i="9"/>
  <c r="L10" i="9"/>
  <c r="F10" i="9"/>
  <c r="F11" i="9"/>
  <c r="H10" i="9"/>
  <c r="H11" i="9"/>
  <c r="J11" i="9"/>
  <c r="J10" i="9"/>
  <c r="I11" i="9"/>
  <c r="I10" i="9"/>
  <c r="E10" i="9"/>
  <c r="E11" i="9"/>
</calcChain>
</file>

<file path=xl/sharedStrings.xml><?xml version="1.0" encoding="utf-8"?>
<sst xmlns="http://schemas.openxmlformats.org/spreadsheetml/2006/main" count="500" uniqueCount="404">
  <si>
    <t>Flood Risk Management Advisory Group 11th January 2019</t>
  </si>
  <si>
    <t>Capital Programme Update 2018/19</t>
  </si>
  <si>
    <t>Appendix 1 - Future Investment Programme Ten Year Proposal</t>
  </si>
  <si>
    <t>FRMW Capital Investment Programme</t>
  </si>
  <si>
    <t>2018/19
Yr 0 (£)</t>
  </si>
  <si>
    <t>2019/20
Yr 1 (£)</t>
  </si>
  <si>
    <t>2020/21
Yr 2 (£)</t>
  </si>
  <si>
    <t>2021/22
Yr 3 (£)</t>
  </si>
  <si>
    <t>2022/23
Yr 4 (£)</t>
  </si>
  <si>
    <t>2023/24
Yr 5 (£)</t>
  </si>
  <si>
    <t>2024/25
Yr 6 (£)</t>
  </si>
  <si>
    <t>2025/26
Yr 7 (£)</t>
  </si>
  <si>
    <t>2026/27
Yr 8 (£)</t>
  </si>
  <si>
    <t>2027/28
Yr 9+ (£)</t>
  </si>
  <si>
    <t>Programme Value</t>
  </si>
  <si>
    <t>Budget</t>
  </si>
  <si>
    <t>n/a</t>
  </si>
  <si>
    <t>Over-programme</t>
  </si>
  <si>
    <t>Over-programme %</t>
  </si>
  <si>
    <t>Project</t>
  </si>
  <si>
    <t xml:space="preserve">Total Project Cost </t>
  </si>
  <si>
    <t xml:space="preserve">2018/19
Yr 0 </t>
  </si>
  <si>
    <t xml:space="preserve">2019/20
Yr 1 </t>
  </si>
  <si>
    <t xml:space="preserve">2020/21
Yr 2 </t>
  </si>
  <si>
    <t xml:space="preserve">2021/22
Yr 3 </t>
  </si>
  <si>
    <t xml:space="preserve">2022/23
Yr 4 </t>
  </si>
  <si>
    <t xml:space="preserve">2023/24
Yr 5 </t>
  </si>
  <si>
    <t xml:space="preserve">2024/25
Yr 6 </t>
  </si>
  <si>
    <t xml:space="preserve">2025/26
Yr 7 </t>
  </si>
  <si>
    <t xml:space="preserve">2026/27
Yr 8 </t>
  </si>
  <si>
    <t xml:space="preserve">2027/28
Yr 9+ </t>
  </si>
  <si>
    <t xml:space="preserve">Community Risk Register Ranking </t>
  </si>
  <si>
    <t>Blaenau Gwent - Blaenau Gwent</t>
  </si>
  <si>
    <t>Cwm IA</t>
  </si>
  <si>
    <t>Abertillery IA</t>
  </si>
  <si>
    <t>Abertillery &amp; Six Bells - Structural Assessment</t>
  </si>
  <si>
    <t>Aberbeeg Flow Monitoring Station</t>
  </si>
  <si>
    <t>Abertillery - Gabion Repairs</t>
  </si>
  <si>
    <t>Aberbeeg Blockstone</t>
  </si>
  <si>
    <t>Bridgend - Pen-yr-Bont ar Ogwr</t>
  </si>
  <si>
    <t xml:space="preserve">Aberkenfig FAS </t>
  </si>
  <si>
    <t>Pencoed Initial Assesment</t>
  </si>
  <si>
    <t>Maesteg Initial Assessment</t>
  </si>
  <si>
    <t>Ogmore Vale Initial Assessment</t>
  </si>
  <si>
    <t>Coychurch Wall</t>
  </si>
  <si>
    <t>Aberkenfig Wall Repair</t>
  </si>
  <si>
    <t>Upper Garw Wetland Creation</t>
  </si>
  <si>
    <t>Nant Brynglas Trash Screen</t>
  </si>
  <si>
    <t>Ogmore Culvert Shoal Management</t>
  </si>
  <si>
    <t>Coytrahen Blockstone Repair</t>
  </si>
  <si>
    <t>Caerphilly - Caerffili</t>
  </si>
  <si>
    <t>Caerphilly Tributaries IA</t>
  </si>
  <si>
    <t>Machen Initial Assessment</t>
  </si>
  <si>
    <t>Llanbradach IA</t>
  </si>
  <si>
    <t>Bridge St, Newbridge - New FAS</t>
  </si>
  <si>
    <t>Dyffryn Meadows Ind Est IA</t>
  </si>
  <si>
    <t>New Tredegar Deshoal</t>
  </si>
  <si>
    <t>Risca Ramps</t>
  </si>
  <si>
    <t>Coedypia, Ystrad Mynach - Structural Assessment</t>
  </si>
  <si>
    <t>Ystrad Mynach Deshoal</t>
  </si>
  <si>
    <t>Ystard Mynach River Model</t>
  </si>
  <si>
    <t>Bedwas Access Improvements</t>
  </si>
  <si>
    <t>Risca Flood Risk Management</t>
  </si>
  <si>
    <t>Cardiff - Caerdydd</t>
  </si>
  <si>
    <t>Cardiff FAS - Scheme Review</t>
  </si>
  <si>
    <t>Leckwith Bridge Industrial Estate</t>
  </si>
  <si>
    <t>Llanrumney - Retreat of Defences</t>
  </si>
  <si>
    <t>Rhosog Fach Sea Door</t>
  </si>
  <si>
    <t>Rhosog Fach Sea Door Modification</t>
  </si>
  <si>
    <t>Melingriffith - Bank Repairs</t>
  </si>
  <si>
    <t>Began Farm Blockstone Repairs</t>
  </si>
  <si>
    <t>Ball Road, Llanrumney</t>
  </si>
  <si>
    <t>Cardiff Remedial Wall Repairs (Ops Delivery)</t>
  </si>
  <si>
    <t>Cardiff Embankment Repairs (Ops Delivery)</t>
  </si>
  <si>
    <t>Roath and Rhymney Flood Risk Management</t>
  </si>
  <si>
    <t>Carmarthenshire - Sir Gaerfyrddin</t>
  </si>
  <si>
    <t>Pwll Flood Risk Management</t>
  </si>
  <si>
    <t>North Dafen Attenuation Pond</t>
  </si>
  <si>
    <t>Ammanford FAS</t>
  </si>
  <si>
    <t>Mwche Managed Realignment</t>
  </si>
  <si>
    <t>Machynys Flood Defence Maintenance</t>
  </si>
  <si>
    <t>Llanybydder FAS</t>
  </si>
  <si>
    <t>Llandovery Wall and Bank Improvements</t>
  </si>
  <si>
    <t xml:space="preserve">Johnstown FAS </t>
  </si>
  <si>
    <t>Laugharne Mill Leat De Silt</t>
  </si>
  <si>
    <t>Bawddwr Flood Bank Repair</t>
  </si>
  <si>
    <t>Pwll Vegetation Management and Temporary Bund</t>
  </si>
  <si>
    <t>Llandovery</t>
  </si>
  <si>
    <t>Llanelli Mapping Study</t>
  </si>
  <si>
    <t>Pontyates Floodbank</t>
  </si>
  <si>
    <t>Abergwili Incident Response Road Signs</t>
  </si>
  <si>
    <t>Gwydderig Blockstone</t>
  </si>
  <si>
    <t>St Clears Mapping Study</t>
  </si>
  <si>
    <t>Hendy Flood Risk Mapping Study</t>
  </si>
  <si>
    <t>Builth Road Floodbank Repair</t>
  </si>
  <si>
    <t>Ty Castell</t>
  </si>
  <si>
    <t>Ilston Flood Warning Station</t>
  </si>
  <si>
    <t>Drefach Felindre Flood Wall Repair</t>
  </si>
  <si>
    <t>Drefach Llanybydder Flood Defence Repairs</t>
  </si>
  <si>
    <t>Cwm Waun Gron Soft Engineering Repair</t>
  </si>
  <si>
    <t>Ceredigion - Sir Ceredigion</t>
  </si>
  <si>
    <t>Cardigan Tidal Defences</t>
  </si>
  <si>
    <t>Aberystwyth Initial Assessment</t>
  </si>
  <si>
    <t>Clarach Coastal</t>
  </si>
  <si>
    <t>Lampeter Initial Assessment</t>
  </si>
  <si>
    <t>Parc yr Onnen</t>
  </si>
  <si>
    <t>Mwldan Overflow Outfall Improvements</t>
  </si>
  <si>
    <t>Aberaeron</t>
  </si>
  <si>
    <t>Afon Merin re-wilding</t>
  </si>
  <si>
    <t>Aberystwyth Wetlands</t>
  </si>
  <si>
    <t>Tregaron Mapping Study</t>
  </si>
  <si>
    <t>Llanbadarn Flood Bank Vegetation Clearance</t>
  </si>
  <si>
    <t>Tregaron PLP</t>
  </si>
  <si>
    <t>Aberystwyth Wall</t>
  </si>
  <si>
    <t>Clarach Bay Flood Bank Repair</t>
  </si>
  <si>
    <t>Cwmystwyth Station and Weir Refurbishment</t>
  </si>
  <si>
    <t>Conwy - Conwy</t>
  </si>
  <si>
    <t>Tan lan Embankment Viablity Study</t>
  </si>
  <si>
    <t>Gele Sluice</t>
  </si>
  <si>
    <t>Dyffryn Conwy Flood Risk Management</t>
  </si>
  <si>
    <t>Afon Wydden Spillway Works</t>
  </si>
  <si>
    <t>Llandudno (incl Penrhyn Bay and Rhos On Sea) - Tidal Flood Risk Modelling</t>
  </si>
  <si>
    <t>Llanfair Talhaiarn Phase 3</t>
  </si>
  <si>
    <t>Bryn Engan Embankment Breach</t>
  </si>
  <si>
    <t>Afon Ganol Bifurcation Refubishment</t>
  </si>
  <si>
    <t>Afon Wydden Flood Risk Mapping Study</t>
  </si>
  <si>
    <t>Mochdre Initial Assessment</t>
  </si>
  <si>
    <t>White Barn North - Culvert Replacement</t>
  </si>
  <si>
    <t>Denbighshire - Sir Ddinbych</t>
  </si>
  <si>
    <t xml:space="preserve">Tidal Clwyd FRMS </t>
  </si>
  <si>
    <t>Dyserth Initial Assessment</t>
  </si>
  <si>
    <t>Glanfyddion Sluice</t>
  </si>
  <si>
    <t xml:space="preserve">Belgrano &amp; Clwyd  Pump Station Review  </t>
  </si>
  <si>
    <t xml:space="preserve">Rhyl &amp; Gronannt Pump Station Review  </t>
  </si>
  <si>
    <t>Maes y Ffynnon Wall Refurbishment</t>
  </si>
  <si>
    <t>Rhyl Cut &amp; Prestatyn Gutter Fluvial Modelling</t>
  </si>
  <si>
    <t>Warren Drive Trash screen</t>
  </si>
  <si>
    <t>Rhyl Sluice</t>
  </si>
  <si>
    <t xml:space="preserve">Bodoryn &amp; Gypsey Lane Pump Station Review  </t>
  </si>
  <si>
    <t>Ysgol Glan Morfa Embankment Refurbishment</t>
  </si>
  <si>
    <t>Ffynnon y Ddol Culvert Works</t>
  </si>
  <si>
    <t>Pont Robin Tidal Outfall Refurbishment</t>
  </si>
  <si>
    <t>St Asaph FCRM</t>
  </si>
  <si>
    <t>Flintshire - Sir y Fflint</t>
  </si>
  <si>
    <t>Greenfield Embankment Improvements</t>
  </si>
  <si>
    <t>Work arising from the Dee strategy</t>
  </si>
  <si>
    <t>Point of Ayr</t>
  </si>
  <si>
    <t xml:space="preserve">Higherferry Queensferry &amp; Rowleys Pump Station Review  </t>
  </si>
  <si>
    <t>Sealand - Northern Embankment Slump</t>
  </si>
  <si>
    <t xml:space="preserve">Sealand &amp; Thornleigh Pump Station Review </t>
  </si>
  <si>
    <t>Wepre Gutter Pilling Works</t>
  </si>
  <si>
    <t>Beeches Drain Outfall</t>
  </si>
  <si>
    <t>Rowleys Pumping Station Weedscreen</t>
  </si>
  <si>
    <t>Broughton Brook &amp; Queensferry Drain Modelling Study</t>
  </si>
  <si>
    <t>Bretten Initial Assessment</t>
  </si>
  <si>
    <t>Thornleigh PS Bank Stabalisation</t>
  </si>
  <si>
    <t>Balderton  Pump Station Review</t>
  </si>
  <si>
    <t>Talacre Pumping Station Efficiency Improvements</t>
  </si>
  <si>
    <t>Llong Floodgate</t>
  </si>
  <si>
    <t>Gwynedd - Gwynedd</t>
  </si>
  <si>
    <t xml:space="preserve">Mochras Flood Bank and Tidal Door </t>
  </si>
  <si>
    <t>Dyfi Valley FWS Review</t>
  </si>
  <si>
    <t>Ty Gwyn Tidal Door Modelling</t>
  </si>
  <si>
    <t>Porthmadog Tidal Structures</t>
  </si>
  <si>
    <t>Afon Rhyd Hir</t>
  </si>
  <si>
    <t>Llyn Tegid Reservoir Safety Works</t>
  </si>
  <si>
    <t>Dinas Dinlle Strategy</t>
  </si>
  <si>
    <t>Fairbourne &amp; Barmouth - Tidal Flood Risk Modelling</t>
  </si>
  <si>
    <t>Bontnewydd Wall Repair</t>
  </si>
  <si>
    <t>Draenogau Tidal Doors</t>
  </si>
  <si>
    <t>Dysynni Low Level Outfall Tidal Doors Replacement</t>
  </si>
  <si>
    <t>CWRT Chamber &amp; Weedscreen</t>
  </si>
  <si>
    <t>North West Culvert Inspection Programme</t>
  </si>
  <si>
    <t>Aberech Bank Reprofile</t>
  </si>
  <si>
    <t>Llandanwg Breakwater</t>
  </si>
  <si>
    <t>Abererch Dune Repair Work 2018</t>
  </si>
  <si>
    <t>Afon Gwyrfai Flood Risk Study</t>
  </si>
  <si>
    <t>Afon Seiont Hydraulic Modeling</t>
  </si>
  <si>
    <t>Llyn Tegid Section 10 Repairs</t>
  </si>
  <si>
    <t>Dolgellau (Wnion and Arran) Flood Risk Management</t>
  </si>
  <si>
    <t>Penllyn Tywyn Outfall</t>
  </si>
  <si>
    <t>Bwlch Coediog Blanket Bog</t>
  </si>
  <si>
    <t>Afon Bodfan Outfall Improvements</t>
  </si>
  <si>
    <t>Bala Sluice Auto Upgrade 2017</t>
  </si>
  <si>
    <t>Morfa Madryn Coastal Realignment</t>
  </si>
  <si>
    <t>Garndolbenmaen Gauging Station</t>
  </si>
  <si>
    <t>Fairbourne Flood Risk Management Scheme</t>
  </si>
  <si>
    <t>Ffriog Cliffs Sea Defence Repairs</t>
  </si>
  <si>
    <t>Isle of Anglesey - Sir Ynys Mon</t>
  </si>
  <si>
    <t>Valley</t>
  </si>
  <si>
    <t>Llangefni Flood Risk Study</t>
  </si>
  <si>
    <t>Amlwch</t>
  </si>
  <si>
    <t>Dwyran Flood Risk Study</t>
  </si>
  <si>
    <t>Malltraeth Tidal Doors Replacement</t>
  </si>
  <si>
    <t>Dwyran Flood Warning Monitoring Station</t>
  </si>
  <si>
    <t>Llangefni Flood Warning Monitoring Station</t>
  </si>
  <si>
    <t>Merthyr Tydfil - Merthyr Tudful</t>
  </si>
  <si>
    <t>Troedyrhiw - New FAS [RB]</t>
  </si>
  <si>
    <t>Monmouthshire - Sir Fynwy</t>
  </si>
  <si>
    <t>Sudbrook/Chepstow - Sea Defence Improvements</t>
  </si>
  <si>
    <t>Monmouth Flood Gates - Improvements</t>
  </si>
  <si>
    <t>Leys to Mathern Access</t>
  </si>
  <si>
    <t xml:space="preserve">Julians Reen Access Improvements and Wing Wall Repair </t>
  </si>
  <si>
    <t>Monmouth FAS – Embankment Repair</t>
  </si>
  <si>
    <t>Sea Doors - Asset Replacement Study</t>
  </si>
  <si>
    <t>West Pill Outfall Improvments</t>
  </si>
  <si>
    <t>Caldicot and Wentlooge Sluice Improvement</t>
  </si>
  <si>
    <t>Caldicot and Wentlooge Model Update</t>
  </si>
  <si>
    <t xml:space="preserve">Selwyns Door - Culvert Replacement </t>
  </si>
  <si>
    <t>Chepstow FAS - Gate Replacement</t>
  </si>
  <si>
    <t>Tafalog Gauging Station</t>
  </si>
  <si>
    <t>Redbrook Gauging Station Refurbishment</t>
  </si>
  <si>
    <t>Portland Grounds Sea Defence Improvement</t>
  </si>
  <si>
    <t>Neath Port Talbot - Castell-nedd Port Talbot</t>
  </si>
  <si>
    <t xml:space="preserve">Cadoxton Neath Initial Assessment </t>
  </si>
  <si>
    <t>Cwmafan Initial Assessment</t>
  </si>
  <si>
    <t xml:space="preserve">Pontardawe Industrial Area Defence </t>
  </si>
  <si>
    <t>Resolven Weir Refurbishment</t>
  </si>
  <si>
    <t>Cilfrew Weir Refurbishment</t>
  </si>
  <si>
    <t>Glynneath FAS Capital Maintenance</t>
  </si>
  <si>
    <t>Ffrwd Wyllt SMNR</t>
  </si>
  <si>
    <t>Trebanos Floodbank</t>
  </si>
  <si>
    <t>Crynant Post Event Remedial Work</t>
  </si>
  <si>
    <t>Margam Initial Assessment</t>
  </si>
  <si>
    <t>Neath Abbey IA</t>
  </si>
  <si>
    <t>Ffrwd Wyllt Fluvial Initial Assessment</t>
  </si>
  <si>
    <t>Aberdulais Evacuation Plan Reviews</t>
  </si>
  <si>
    <t>Port Talbot Gravel Removal</t>
  </si>
  <si>
    <t>Resolven Aqueduct Improvements</t>
  </si>
  <si>
    <t>Cwm Clydach Dam Repairs</t>
  </si>
  <si>
    <t>Newport - Casnewydd</t>
  </si>
  <si>
    <t>Riverside Newport Flood Risk Management</t>
  </si>
  <si>
    <t>Stephenson Street, Liswerry</t>
  </si>
  <si>
    <t>Tabbs Gout Sea Defence Improvements</t>
  </si>
  <si>
    <t>Home Farm, Caerleon - New FAS</t>
  </si>
  <si>
    <t>Riverside Newport - 90s Wall [Structural Assessment]</t>
  </si>
  <si>
    <t>Tredegar Park Shoal Removal</t>
  </si>
  <si>
    <t>Liswery Pill Model Update</t>
  </si>
  <si>
    <t>Back Ditch</t>
  </si>
  <si>
    <t>Crindau Pill Flood Risk Management Improvements</t>
  </si>
  <si>
    <t>Pembrokeshire - Sir Benfro</t>
  </si>
  <si>
    <t>Haverfordwest Defences</t>
  </si>
  <si>
    <t>Pont y Cerbyd Reservoir Section 10</t>
  </si>
  <si>
    <t>Ritec Culvert Improvements</t>
  </si>
  <si>
    <t>Solva Catchment NFRM Project</t>
  </si>
  <si>
    <t>Tenby Buoy Assessment</t>
  </si>
  <si>
    <t xml:space="preserve">Pont y Cerbyd Access Improvements </t>
  </si>
  <si>
    <t>Cartlett Brook Flood Wall</t>
  </si>
  <si>
    <t>Little Haven</t>
  </si>
  <si>
    <t>Stepaside Defences</t>
  </si>
  <si>
    <t>Tenby Access</t>
  </si>
  <si>
    <t>Cilrhedyn Bridge</t>
  </si>
  <si>
    <t>Powys - Powys</t>
  </si>
  <si>
    <t>Disserth Gauging Station</t>
  </si>
  <si>
    <t>Crickhowell IA</t>
  </si>
  <si>
    <t>Brecon Embankment Repairs and Deshoal</t>
  </si>
  <si>
    <t>Glasbury - Structural Assessment</t>
  </si>
  <si>
    <t>Llanwrytyd Wells</t>
  </si>
  <si>
    <t>Llys Tawel Wall, Ystradgynlais</t>
  </si>
  <si>
    <t>Llanidloes Initial Assessment</t>
  </si>
  <si>
    <t>Trehelig Door and Argae Refurbishment</t>
  </si>
  <si>
    <t>Criggion Embankment</t>
  </si>
  <si>
    <t>Prestigne Embankment</t>
  </si>
  <si>
    <t>Ystradgynlais Flood Risk Management</t>
  </si>
  <si>
    <t xml:space="preserve">Esgair Carnau - Bank Protection </t>
  </si>
  <si>
    <t>Cilmery Gauiging Station Refurbishment</t>
  </si>
  <si>
    <t>Rhondda Cynon Taf - Rhondda Cynon Taf</t>
  </si>
  <si>
    <t>Robertstown IA</t>
  </si>
  <si>
    <t>Treforest Industrial Estate</t>
  </si>
  <si>
    <t>Pontyclun Initial Assessment</t>
  </si>
  <si>
    <t>Llwynypia Wall Repair</t>
  </si>
  <si>
    <t>Hirwaun - New FAS</t>
  </si>
  <si>
    <t>River Rhondda Asset Management Plan</t>
  </si>
  <si>
    <t>Hawthorn Shoal Removal</t>
  </si>
  <si>
    <t>Mountain Ash - Phase 2</t>
  </si>
  <si>
    <t>Nant Aman Culvert Screen</t>
  </si>
  <si>
    <t>Treforest Deshoal</t>
  </si>
  <si>
    <t>Assessment of NFM Impacts in the Rhondda Valley</t>
  </si>
  <si>
    <t>Gelli Embankment &amp; Deshoal</t>
  </si>
  <si>
    <t>Trehafod Blockstone Repairs</t>
  </si>
  <si>
    <t>Mynydd Ton Peatbog Restoration</t>
  </si>
  <si>
    <t>Afon Cynon Integrated Catchment Model</t>
  </si>
  <si>
    <t>Ynysddu - Structural Assessment</t>
  </si>
  <si>
    <t>Taffs Well Embankment</t>
  </si>
  <si>
    <t>Afon Clun Catchment NFM</t>
  </si>
  <si>
    <t>Pontyclun Deshoal</t>
  </si>
  <si>
    <t>Rhondda Confluence</t>
  </si>
  <si>
    <t>Glyntaff Initial Assessment</t>
  </si>
  <si>
    <t>Aberdare Culvert Inspections</t>
  </si>
  <si>
    <t>Swansea - Abertawe</t>
  </si>
  <si>
    <t>Cwm Ivy Marsh Managed Realignment</t>
  </si>
  <si>
    <t>Pontarddulais Flood Risk Management</t>
  </si>
  <si>
    <t>Ynystawe Park Floodbank Repair</t>
  </si>
  <si>
    <t>Nant y Fedrod Access</t>
  </si>
  <si>
    <t>Clydach &amp; Glais &amp; Ynystawe Mapping Study</t>
  </si>
  <si>
    <t>Gorseinon FAS</t>
  </si>
  <si>
    <t>Crofty River Channel Improvements</t>
  </si>
  <si>
    <t>Ynystanglws Bank Wall Improvements</t>
  </si>
  <si>
    <t>Llansamlet Initial Assessment</t>
  </si>
  <si>
    <t>Gwynfe Road Floodbank Widening</t>
  </si>
  <si>
    <t>The Vale of Glamorgan - Bro Morgannwg</t>
  </si>
  <si>
    <t>Dinas Powys FAS</t>
  </si>
  <si>
    <t>Contribution to Coldbrook FAS</t>
  </si>
  <si>
    <t>Cadoxton Sea Door Improvements</t>
  </si>
  <si>
    <t>Torfaen - Torfaen</t>
  </si>
  <si>
    <t>Llanyrafon, Cwmbran - Improve FAS</t>
  </si>
  <si>
    <t>Ponthir Embankment</t>
  </si>
  <si>
    <t>Afon Llwyd Integrated Catchment Model</t>
  </si>
  <si>
    <t>Wrexham - Wrecsam</t>
  </si>
  <si>
    <t>Bangor on Dee Embankment Slippage</t>
  </si>
  <si>
    <t>Bangor on Dee Embankment</t>
  </si>
  <si>
    <t xml:space="preserve">Trevalyn Pumping Station Review </t>
  </si>
  <si>
    <t xml:space="preserve">Graig Lane Pumping Station Efficiency Improvements  </t>
  </si>
  <si>
    <t>Other</t>
  </si>
  <si>
    <t>Wales FRM Capital Salaries</t>
  </si>
  <si>
    <t>Corporate FRM Capital Overhead Charges</t>
  </si>
  <si>
    <t>FRM Transformation Programme</t>
  </si>
  <si>
    <t>NHCP Projects</t>
  </si>
  <si>
    <t>FRM Transformation - Replacement Flood Risk Asset Management System</t>
  </si>
  <si>
    <t>Flood Forecasting Hydrometric Improvements</t>
  </si>
  <si>
    <t>FRM Transformation - Telemetry Strategy</t>
  </si>
  <si>
    <t>Wales FCRM Fleet Asset Replacement Programme 16/17</t>
  </si>
  <si>
    <t>Sea Outfall Maintenance Appraisal</t>
  </si>
  <si>
    <t>Transport and Plant Hydrometry (Contribution)</t>
  </si>
  <si>
    <t>Landscape Maintenance</t>
  </si>
  <si>
    <t>Reservoir High Risk Designation</t>
  </si>
  <si>
    <t>Northern Area Pumping Station Review</t>
  </si>
  <si>
    <t>NRW PPMTs</t>
  </si>
  <si>
    <t>FRM Transformation - River Levels Online</t>
  </si>
  <si>
    <t>FRM Transformation - FEWS Phase 2</t>
  </si>
  <si>
    <t>Reservoir Flood Designation Mapping 2017</t>
  </si>
  <si>
    <t>Culverts Moving Forward Project</t>
  </si>
  <si>
    <t>SW Access Areas</t>
  </si>
  <si>
    <t>Coastal Squeeze Monitoring Requirement Review</t>
  </si>
  <si>
    <t>NHCP Land Investigations and Feasibility</t>
  </si>
  <si>
    <t>FRM Transformation - NaFRA Replacement Product</t>
  </si>
  <si>
    <t>Upper Ely Integrated Catchment Model</t>
  </si>
  <si>
    <t>NE Wales Tidal Defences Survey</t>
  </si>
  <si>
    <t>Northern Area Pumping Station Review - Phase 4A</t>
  </si>
  <si>
    <t>MEICA Asset Management Systems</t>
  </si>
  <si>
    <t>Lower Dee FWS Review</t>
  </si>
  <si>
    <t>Upper Dee FWS Review</t>
  </si>
  <si>
    <t>Culvert CCTV Survey Programme</t>
  </si>
  <si>
    <t>Llancarfan NFM</t>
  </si>
  <si>
    <t>Northen Area - Topographic Survey Requirements</t>
  </si>
  <si>
    <t>North Wales Culvert Inspection and Maintenance</t>
  </si>
  <si>
    <t>SE Topographic Data Collection 18/19</t>
  </si>
  <si>
    <t>CCTV Culvert Surveys SW</t>
  </si>
  <si>
    <t>Capital Maintenance Ops Delivery North</t>
  </si>
  <si>
    <t>Capital Maintenance Ops Delivery South East</t>
  </si>
  <si>
    <t>Capital Maintenance Ops Delivery South West</t>
  </si>
  <si>
    <t>Northern Area Mapping</t>
  </si>
  <si>
    <t>South East Area Mapping Projects</t>
  </si>
  <si>
    <t>South West Area Mapping projects</t>
  </si>
  <si>
    <t xml:space="preserve">FRA Professional Advice </t>
  </si>
  <si>
    <t>3rd Party Assets Strategy</t>
  </si>
  <si>
    <t>FRA Scoping Assesment and Model Validation</t>
  </si>
  <si>
    <t>Public Safety Improvements 2018/19</t>
  </si>
  <si>
    <t xml:space="preserve">Wales FCRM Fleet Asset Replacement Programme </t>
  </si>
  <si>
    <t>Wales FCRM Fleet Asset Replacement Programme 17/18</t>
  </si>
  <si>
    <t>Capital Programme Update Appendix 2 - Project Variances &gt; +/- £50k</t>
  </si>
  <si>
    <t>2018/19 Forecasts</t>
  </si>
  <si>
    <t>FRM AG 
(11/01/2019) 
(Works Done £k including risk allocation)</t>
  </si>
  <si>
    <t>FRM AG 
(18/10/2018) 
(Works Done £k including risk allocation)</t>
  </si>
  <si>
    <t>Variance: (Works Done £k)</t>
  </si>
  <si>
    <t>Explanation</t>
  </si>
  <si>
    <t>Cadoxton Sea Door Improvements (Barry)</t>
  </si>
  <si>
    <t>Contractors have demobilised from site and will be returning next financial year.</t>
  </si>
  <si>
    <t>Stephenson Street, Liswerry (Newport)</t>
  </si>
  <si>
    <t>Previous forecast was based on costs within the Outline Business Case. Project has not progressed as quickly as originally planned, therefore a more realistic forecast has now been submitted.</t>
  </si>
  <si>
    <t>Ffriog Cliffs Sea Defence Repairs (Fairbourne)</t>
  </si>
  <si>
    <t xml:space="preserve">Risk budget has been reviewed and the majority of these costs have been moved into next financial year. This includes costs for completing all construction accounts and any issues arising. Construction finish is due at the end of this financial year. </t>
  </si>
  <si>
    <t>Cost expected to fluctuate as projects are removed from this forecast once approved and set up as stand alone projects. These project costs are reallocated to other specific costs codes.</t>
  </si>
  <si>
    <t xml:space="preserve">Decision made to concentrate on procuring high priority items this financial year. Items with long delivery times also removed. </t>
  </si>
  <si>
    <t>Compensation costs and fees have all shifted into next financial year.</t>
  </si>
  <si>
    <t>Project start date was postponed due to funding confirmation delays and subsequent agreement of tender period with procurement. Project will now run into 19/20 and profile has been adjusted to reflect this.</t>
  </si>
  <si>
    <t>Llyn Tegid Reservoir Safety Works (Bala)</t>
  </si>
  <si>
    <t>Drop in costs due to extended procurement timescales from previous estimate. Appointment of consultants has been delayed with consultancy fees, survey work and site investigation work being pushed into next financial year.</t>
  </si>
  <si>
    <t>Risk forecast has been reducing as construction has been progressing well.</t>
  </si>
  <si>
    <t>Ground Investigation costs removed as no longer required at this stage. Some risk cost has also been transferred into next year.</t>
  </si>
  <si>
    <t>Gele Sluice (Afon Clwyd Estuary)</t>
  </si>
  <si>
    <t>Construction delayed until 20/21 due to delays with the Tidal Clwyd Strategy, change in costs to reflect this.</t>
  </si>
  <si>
    <t>Roath and Rhymney Flood Risk Management (Cardiff)</t>
  </si>
  <si>
    <t>Increase due to update of construction costs following latest commercial meeting with contractors and compensation for businesses increased.</t>
  </si>
  <si>
    <t xml:space="preserve">Slight increase in construction and supervision costs to reflect on-going site issues with regard to water main and transition structure levels. </t>
  </si>
  <si>
    <t>Construction cost increase as a result of final account agreement with contractors. Also, additional supervision costs due to extended programme (landscaping - watering requirements).</t>
  </si>
  <si>
    <t>2019/20 Forecasts</t>
  </si>
  <si>
    <t>Previous forecast was a generic estimate for future years requirements. Project mandates for specific project have since been submitted, giving a much more accurate forecast.</t>
  </si>
  <si>
    <t>Reduction in costs after balancing construction costs following review.</t>
  </si>
  <si>
    <t>Tender prices have returned lower than forecasted but are yet to be assessed therefore forecast could change again following review.</t>
  </si>
  <si>
    <t>White Barn North - Culvert Replacement (Conwy Valley)</t>
  </si>
  <si>
    <t>Project is now being managed by Projects Delivery, who have undertaken a full review of costs and submitted their own updated forecast.</t>
  </si>
  <si>
    <t>Pencoed Initial Assessment</t>
  </si>
  <si>
    <t>Prioritisation of projects have changed and the costs have been adjusted to reflect this. Project has moved into future years.</t>
  </si>
  <si>
    <t>Project is still in development but project team feel that more funding will be required next year to progress the scheme than first estimated.</t>
  </si>
  <si>
    <t>Construction delayed until 20/21, change in costs to reflect this.</t>
  </si>
  <si>
    <t>Some risk transferred from this years profile. Ground Investigation moved from 18/19 to post preferred option stage.</t>
  </si>
  <si>
    <t>Risk costs and fees relating to construction completion have been re-profiled into 19/20.</t>
  </si>
  <si>
    <t>Appointment of consultants has been delayed with consultancy fees, survey work and site investigation work being pushed into 19/20.</t>
  </si>
  <si>
    <t>Project was originally on-hold and therefore no costs were forecasted. Following recent review, the project has been reprioritised and therefore will require funding next financial year.</t>
  </si>
  <si>
    <t>Compensation costs and fees have been profiled into this financial year.</t>
  </si>
  <si>
    <t>Damage following Storm Callum has led to more maintenance work being identified. Due to the planning involved in engineering a solution and site restrictions costs have been placed in 19/20.</t>
  </si>
  <si>
    <t xml:space="preserve">Contractors have demobilised from site and will be returning next financial year, therefore construction costs have been reprofiled. </t>
  </si>
  <si>
    <t>Initial forecast was purely to cover any carry over from 18/19 however new projects have now been added to next year's programme  (which is still under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</si>
</sst>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quot;£&quot;#,##0"/>
    <numFmt numFmtId="166" formatCode="[$£-809]#,##0"/>
  </numFmts>
  <fonts count="15">
    <font>
      <sz val="11"/>
      <color theme="1"/>
      <name val="Calibri"/>
      <family val="2"/>
      <scheme val="minor"/>
    </font>
    <font>
      <sz val="11"/>
      <color theme="1"/>
      <name val="Calibri"/>
      <family val="2"/>
      <scheme val="minor"/>
    </font>
    <font>
      <b/>
      <sz val="12"/>
      <name val="Arial"/>
      <family val="2"/>
    </font>
    <font>
      <b/>
      <sz val="11"/>
      <name val="Arial"/>
      <family val="2"/>
    </font>
    <font>
      <sz val="10"/>
      <name val="Arial"/>
      <family val="2"/>
    </font>
    <font>
      <b/>
      <sz val="11"/>
      <name val="Calibri"/>
      <family val="2"/>
      <scheme val="minor"/>
    </font>
    <font>
      <sz val="11"/>
      <name val="Calibri"/>
      <family val="2"/>
      <scheme val="minor"/>
    </font>
    <font>
      <sz val="11"/>
      <color rgb="FF000000"/>
      <name val="Calibri"/>
      <family val="2"/>
      <scheme val="minor"/>
    </font>
    <font>
      <sz val="12"/>
      <color theme="1"/>
      <name val="Arial"/>
      <family val="2"/>
    </font>
    <font>
      <sz val="12"/>
      <name val="Arial"/>
      <family val="2"/>
    </font>
    <font>
      <b/>
      <sz val="18"/>
      <name val="Arial"/>
      <family val="2"/>
    </font>
    <font>
      <sz val="11"/>
      <color theme="1"/>
      <name val="Calibri"/>
      <family val="2"/>
    </font>
    <font>
      <b/>
      <sz val="11"/>
      <color theme="1"/>
      <name val="Calibri"/>
      <family val="2"/>
      <scheme val="minor"/>
    </font>
    <font>
      <b/>
      <sz val="16"/>
      <name val="Arial"/>
      <family val="2"/>
    </font>
    <font>
      <sz val="9"/>
      <name val="Arial"/>
      <family val="2"/>
    </font>
  </fonts>
  <fills count="4">
    <fill>
      <patternFill patternType="none"/>
    </fill>
    <fill>
      <patternFill patternType="gray125"/>
    </fill>
    <fill>
      <patternFill patternType="solid">
        <fgColor rgb="FFC0E2B8"/>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diagonal/>
    </border>
    <border>
      <left style="thin">
        <color indexed="64"/>
      </left>
      <right style="medium">
        <color indexed="64"/>
      </right>
      <top style="thin">
        <color theme="0" tint="-0.34998626667073579"/>
      </top>
      <bottom style="thin">
        <color theme="0" tint="-0.34998626667073579"/>
      </bottom>
      <diagonal/>
    </border>
    <border>
      <left style="medium">
        <color indexed="64"/>
      </left>
      <right style="thin">
        <color indexed="64"/>
      </right>
      <top style="thin">
        <color theme="0" tint="-0.34998626667073579"/>
      </top>
      <bottom style="thin">
        <color theme="0" tint="-0.34998626667073579"/>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diagonal/>
    </border>
    <border>
      <left/>
      <right style="thin">
        <color indexed="64"/>
      </right>
      <top style="thin">
        <color theme="0" tint="-0.34998626667073579"/>
      </top>
      <bottom style="thin">
        <color theme="0" tint="-0.34998626667073579"/>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theme="0" tint="-0.34998626667073579"/>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diagonal/>
    </border>
  </borders>
  <cellStyleXfs count="9">
    <xf numFmtId="166" fontId="0" fillId="0" borderId="0"/>
    <xf numFmtId="43" fontId="1" fillId="0" borderId="0" applyFont="0" applyFill="0" applyBorder="0" applyAlignment="0" applyProtection="0"/>
    <xf numFmtId="9" fontId="1" fillId="0" borderId="0" applyFont="0" applyFill="0" applyBorder="0" applyAlignment="0" applyProtection="0"/>
    <xf numFmtId="166" fontId="4" fillId="0" borderId="0"/>
    <xf numFmtId="166" fontId="4" fillId="0" borderId="0" applyNumberFormat="0" applyFont="0" applyFill="0" applyBorder="0" applyAlignment="0" applyProtection="0"/>
    <xf numFmtId="166" fontId="4" fillId="0" borderId="0" applyNumberFormat="0" applyFont="0" applyFill="0" applyBorder="0" applyAlignment="0" applyProtection="0"/>
    <xf numFmtId="166" fontId="8" fillId="0" borderId="0"/>
    <xf numFmtId="166" fontId="9" fillId="0" borderId="0"/>
    <xf numFmtId="0" fontId="4" fillId="0" borderId="0" applyNumberFormat="0" applyFont="0" applyFill="0" applyBorder="0" applyAlignment="0" applyProtection="0"/>
  </cellStyleXfs>
  <cellXfs count="167">
    <xf numFmtId="166" fontId="0" fillId="0" borderId="0" xfId="0"/>
    <xf numFmtId="166" fontId="0" fillId="0" borderId="0" xfId="0" applyFont="1"/>
    <xf numFmtId="166" fontId="2" fillId="0" borderId="0" xfId="0" applyFont="1"/>
    <xf numFmtId="166" fontId="3" fillId="2" borderId="1" xfId="0" applyFont="1" applyFill="1" applyBorder="1" applyAlignment="1">
      <alignment horizontal="center" vertical="center" wrapText="1"/>
    </xf>
    <xf numFmtId="166" fontId="0" fillId="0" borderId="0" xfId="0" applyFont="1" applyFill="1"/>
    <xf numFmtId="165" fontId="0" fillId="0" borderId="4" xfId="0" applyNumberFormat="1" applyFont="1" applyFill="1" applyBorder="1"/>
    <xf numFmtId="165" fontId="0" fillId="0" borderId="4" xfId="0" applyNumberFormat="1" applyFont="1" applyFill="1" applyBorder="1" applyAlignment="1">
      <alignment horizontal="right"/>
    </xf>
    <xf numFmtId="165" fontId="0" fillId="3" borderId="4" xfId="0" applyNumberFormat="1" applyFont="1" applyFill="1" applyBorder="1" applyAlignment="1">
      <alignment horizontal="right"/>
    </xf>
    <xf numFmtId="166" fontId="0" fillId="0" borderId="0" xfId="0" applyFont="1" applyFill="1" applyAlignment="1">
      <alignment vertical="top"/>
    </xf>
    <xf numFmtId="166" fontId="0" fillId="3" borderId="0" xfId="0" applyFont="1" applyFill="1"/>
    <xf numFmtId="166" fontId="0" fillId="0" borderId="0" xfId="0" applyFont="1" applyFill="1" applyBorder="1"/>
    <xf numFmtId="165" fontId="0" fillId="0" borderId="4" xfId="0" applyNumberFormat="1" applyFont="1" applyBorder="1"/>
    <xf numFmtId="165" fontId="0" fillId="3" borderId="4" xfId="0" applyNumberFormat="1" applyFont="1" applyFill="1" applyBorder="1"/>
    <xf numFmtId="166" fontId="10" fillId="0" borderId="0" xfId="7" applyFont="1"/>
    <xf numFmtId="166" fontId="10" fillId="0" borderId="0" xfId="7" applyFont="1" applyFill="1"/>
    <xf numFmtId="166" fontId="13" fillId="0" borderId="0" xfId="7" applyFont="1" applyFill="1"/>
    <xf numFmtId="166" fontId="3" fillId="0" borderId="13" xfId="0" applyFont="1" applyFill="1" applyBorder="1" applyAlignment="1">
      <alignment horizontal="center" vertical="center" wrapText="1"/>
    </xf>
    <xf numFmtId="166" fontId="3" fillId="2" borderId="14" xfId="0" applyFont="1" applyFill="1" applyBorder="1" applyAlignment="1">
      <alignment horizontal="center" vertical="center" wrapText="1"/>
    </xf>
    <xf numFmtId="166" fontId="9" fillId="0" borderId="0" xfId="4" applyNumberFormat="1" applyFont="1" applyFill="1" applyBorder="1" applyAlignment="1">
      <alignment horizontal="right"/>
    </xf>
    <xf numFmtId="164" fontId="0" fillId="0" borderId="0" xfId="0" applyNumberFormat="1" applyFont="1"/>
    <xf numFmtId="164" fontId="12" fillId="0" borderId="0" xfId="0" applyNumberFormat="1" applyFont="1" applyFill="1" applyBorder="1" applyAlignment="1"/>
    <xf numFmtId="164" fontId="4" fillId="0" borderId="2" xfId="0" applyNumberFormat="1" applyFont="1" applyFill="1" applyBorder="1"/>
    <xf numFmtId="9" fontId="0" fillId="3" borderId="0" xfId="2" applyFont="1" applyFill="1"/>
    <xf numFmtId="164" fontId="4" fillId="3" borderId="3" xfId="1" applyNumberFormat="1" applyFont="1" applyFill="1" applyBorder="1"/>
    <xf numFmtId="0" fontId="0" fillId="0" borderId="0" xfId="0" applyNumberFormat="1" applyFont="1"/>
    <xf numFmtId="166" fontId="0" fillId="0" borderId="4" xfId="0" applyFont="1" applyBorder="1"/>
    <xf numFmtId="166" fontId="0" fillId="0" borderId="8" xfId="0" applyFont="1" applyFill="1" applyBorder="1"/>
    <xf numFmtId="0" fontId="0" fillId="0" borderId="9" xfId="0" applyNumberFormat="1" applyFont="1" applyBorder="1" applyAlignment="1">
      <alignment horizontal="right"/>
    </xf>
    <xf numFmtId="166" fontId="11" fillId="0" borderId="8" xfId="0" applyFont="1" applyFill="1" applyBorder="1" applyAlignment="1">
      <alignment vertical="center" wrapText="1"/>
    </xf>
    <xf numFmtId="0" fontId="0" fillId="0" borderId="9" xfId="0" applyNumberFormat="1" applyFont="1" applyBorder="1"/>
    <xf numFmtId="166" fontId="6" fillId="0" borderId="8" xfId="0" applyFont="1" applyFill="1" applyBorder="1" applyAlignment="1" applyProtection="1">
      <alignment horizontal="left" vertical="top" wrapText="1"/>
    </xf>
    <xf numFmtId="166" fontId="7" fillId="0" borderId="8" xfId="0" applyFont="1" applyFill="1" applyBorder="1" applyAlignment="1" applyProtection="1">
      <alignment horizontal="left" vertical="top" wrapText="1"/>
    </xf>
    <xf numFmtId="166" fontId="6" fillId="0" borderId="8" xfId="0" applyFont="1" applyFill="1" applyBorder="1" applyAlignment="1">
      <alignment horizontal="left" vertical="top" wrapText="1"/>
    </xf>
    <xf numFmtId="166" fontId="0" fillId="0" borderId="8" xfId="0" applyFill="1" applyBorder="1"/>
    <xf numFmtId="165" fontId="0" fillId="0" borderId="6" xfId="0" applyNumberFormat="1" applyFont="1" applyBorder="1"/>
    <xf numFmtId="0" fontId="0" fillId="0" borderId="11" xfId="0" applyNumberFormat="1" applyFont="1" applyBorder="1" applyAlignment="1">
      <alignment horizontal="right"/>
    </xf>
    <xf numFmtId="166" fontId="3" fillId="2" borderId="21" xfId="0" applyFont="1" applyFill="1" applyBorder="1" applyAlignment="1">
      <alignment horizontal="center" vertical="center"/>
    </xf>
    <xf numFmtId="166" fontId="4" fillId="0" borderId="22" xfId="0" applyFont="1" applyBorder="1"/>
    <xf numFmtId="166" fontId="4" fillId="0" borderId="24" xfId="0" applyFont="1" applyFill="1" applyBorder="1"/>
    <xf numFmtId="166" fontId="4" fillId="0" borderId="25" xfId="0" applyFont="1" applyFill="1" applyBorder="1"/>
    <xf numFmtId="9" fontId="4" fillId="0" borderId="26" xfId="2" applyNumberFormat="1" applyFont="1" applyFill="1" applyBorder="1"/>
    <xf numFmtId="166" fontId="0" fillId="0" borderId="0" xfId="0" applyAlignment="1">
      <alignment vertical="top"/>
    </xf>
    <xf numFmtId="165" fontId="0" fillId="0" borderId="6" xfId="0" applyNumberFormat="1" applyFont="1" applyFill="1" applyBorder="1" applyAlignment="1">
      <alignment horizontal="right"/>
    </xf>
    <xf numFmtId="165" fontId="0" fillId="0" borderId="2" xfId="0" applyNumberFormat="1" applyFont="1" applyFill="1" applyBorder="1" applyAlignment="1">
      <alignment horizontal="right"/>
    </xf>
    <xf numFmtId="166" fontId="0" fillId="0" borderId="4" xfId="0" applyFont="1" applyFill="1" applyBorder="1"/>
    <xf numFmtId="166" fontId="0" fillId="3" borderId="4" xfId="0" applyFont="1" applyFill="1" applyBorder="1"/>
    <xf numFmtId="0" fontId="0" fillId="0" borderId="9" xfId="0" applyNumberFormat="1" applyFont="1" applyFill="1" applyBorder="1" applyAlignment="1">
      <alignment horizontal="right"/>
    </xf>
    <xf numFmtId="0" fontId="0" fillId="0" borderId="9" xfId="0" applyNumberFormat="1" applyFont="1" applyFill="1" applyBorder="1"/>
    <xf numFmtId="165" fontId="0" fillId="0" borderId="31" xfId="0" applyNumberFormat="1" applyFont="1" applyFill="1" applyBorder="1"/>
    <xf numFmtId="165" fontId="0" fillId="0" borderId="31" xfId="0" applyNumberFormat="1" applyFont="1" applyBorder="1"/>
    <xf numFmtId="165" fontId="0" fillId="0" borderId="31" xfId="0" applyNumberFormat="1" applyFont="1" applyFill="1" applyBorder="1" applyAlignment="1">
      <alignment horizontal="right"/>
    </xf>
    <xf numFmtId="166" fontId="0" fillId="0" borderId="31" xfId="0" applyFont="1" applyBorder="1"/>
    <xf numFmtId="166" fontId="3" fillId="2" borderId="32" xfId="0" applyFont="1" applyFill="1" applyBorder="1" applyAlignment="1">
      <alignment horizontal="center" vertical="center"/>
    </xf>
    <xf numFmtId="166" fontId="4" fillId="0" borderId="33" xfId="0" applyFont="1" applyBorder="1"/>
    <xf numFmtId="166" fontId="4" fillId="0" borderId="34" xfId="0" applyFont="1" applyFill="1" applyBorder="1"/>
    <xf numFmtId="166" fontId="4" fillId="0" borderId="35" xfId="0" applyFont="1" applyFill="1" applyBorder="1"/>
    <xf numFmtId="166" fontId="0" fillId="0" borderId="4" xfId="0" applyBorder="1"/>
    <xf numFmtId="166" fontId="3" fillId="2" borderId="38" xfId="0" applyFont="1" applyFill="1" applyBorder="1" applyAlignment="1">
      <alignment horizontal="center" vertical="center" wrapText="1"/>
    </xf>
    <xf numFmtId="0" fontId="14" fillId="0" borderId="8" xfId="8" applyNumberFormat="1" applyFont="1" applyFill="1" applyBorder="1" applyAlignment="1">
      <alignment horizontal="left"/>
    </xf>
    <xf numFmtId="166" fontId="3" fillId="2" borderId="39" xfId="0" applyFont="1" applyFill="1" applyBorder="1" applyAlignment="1">
      <alignment horizontal="center" vertical="center" wrapText="1"/>
    </xf>
    <xf numFmtId="165" fontId="0" fillId="0" borderId="39" xfId="0" applyNumberFormat="1" applyFont="1" applyFill="1" applyBorder="1" applyAlignment="1">
      <alignment horizontal="right"/>
    </xf>
    <xf numFmtId="165" fontId="0" fillId="0" borderId="40" xfId="0" applyNumberFormat="1" applyFont="1" applyFill="1" applyBorder="1" applyAlignment="1">
      <alignment horizontal="right"/>
    </xf>
    <xf numFmtId="165" fontId="0" fillId="0" borderId="39" xfId="0" applyNumberFormat="1" applyFont="1" applyFill="1" applyBorder="1"/>
    <xf numFmtId="166" fontId="3" fillId="2" borderId="41" xfId="0" applyFont="1" applyFill="1" applyBorder="1" applyAlignment="1">
      <alignment horizontal="center" vertical="center" wrapText="1"/>
    </xf>
    <xf numFmtId="0" fontId="3" fillId="2" borderId="42" xfId="0" applyNumberFormat="1" applyFont="1" applyFill="1" applyBorder="1" applyAlignment="1">
      <alignment horizontal="center" vertical="center" wrapText="1"/>
    </xf>
    <xf numFmtId="165" fontId="0" fillId="0" borderId="4" xfId="0" applyNumberFormat="1" applyBorder="1"/>
    <xf numFmtId="166" fontId="3" fillId="0" borderId="27" xfId="0" applyFont="1" applyFill="1" applyBorder="1" applyAlignment="1">
      <alignment horizontal="center" vertical="center" wrapText="1"/>
    </xf>
    <xf numFmtId="165" fontId="0" fillId="0" borderId="31" xfId="0" applyNumberFormat="1" applyFill="1" applyBorder="1" applyAlignment="1">
      <alignment horizontal="right" vertical="top"/>
    </xf>
    <xf numFmtId="165" fontId="0" fillId="0" borderId="30" xfId="0" applyNumberFormat="1" applyFill="1" applyBorder="1" applyAlignment="1">
      <alignment horizontal="right" vertical="top"/>
    </xf>
    <xf numFmtId="164" fontId="4" fillId="3" borderId="23" xfId="1" applyNumberFormat="1" applyFont="1" applyFill="1" applyBorder="1" applyAlignment="1">
      <alignment horizontal="right"/>
    </xf>
    <xf numFmtId="166" fontId="0" fillId="0" borderId="44" xfId="0" applyBorder="1"/>
    <xf numFmtId="166" fontId="0" fillId="0" borderId="4" xfId="0" applyFill="1" applyBorder="1"/>
    <xf numFmtId="165" fontId="0" fillId="0" borderId="0" xfId="0" applyNumberFormat="1" applyFont="1" applyBorder="1"/>
    <xf numFmtId="165" fontId="4" fillId="0" borderId="3" xfId="0" applyNumberFormat="1" applyFont="1" applyFill="1" applyBorder="1"/>
    <xf numFmtId="164" fontId="4" fillId="3" borderId="45" xfId="1" applyNumberFormat="1" applyFont="1" applyFill="1" applyBorder="1" applyAlignment="1">
      <alignment horizontal="right"/>
    </xf>
    <xf numFmtId="166" fontId="0" fillId="0" borderId="44" xfId="0" applyFill="1" applyBorder="1"/>
    <xf numFmtId="166" fontId="3" fillId="2" borderId="46" xfId="0" applyFont="1" applyFill="1" applyBorder="1" applyAlignment="1">
      <alignment horizontal="center" vertical="center" wrapText="1"/>
    </xf>
    <xf numFmtId="166" fontId="3" fillId="2" borderId="47" xfId="0" applyFont="1" applyFill="1" applyBorder="1" applyAlignment="1">
      <alignment horizontal="center" vertical="center" wrapText="1"/>
    </xf>
    <xf numFmtId="165" fontId="0" fillId="0" borderId="49" xfId="0" applyNumberFormat="1" applyFill="1" applyBorder="1" applyAlignment="1">
      <alignment horizontal="right" vertical="top"/>
    </xf>
    <xf numFmtId="166" fontId="3" fillId="2" borderId="50" xfId="0" applyFont="1" applyFill="1" applyBorder="1" applyAlignment="1">
      <alignment horizontal="center" vertical="center" wrapText="1"/>
    </xf>
    <xf numFmtId="166" fontId="3" fillId="2" borderId="51" xfId="0" applyFont="1" applyFill="1" applyBorder="1" applyAlignment="1">
      <alignment horizontal="center" vertical="center" wrapText="1"/>
    </xf>
    <xf numFmtId="166" fontId="3" fillId="2" borderId="52" xfId="0" applyFont="1" applyFill="1" applyBorder="1" applyAlignment="1">
      <alignment horizontal="center" vertical="center" wrapText="1"/>
    </xf>
    <xf numFmtId="166" fontId="0" fillId="0" borderId="41" xfId="0" applyFont="1" applyFill="1" applyBorder="1"/>
    <xf numFmtId="166" fontId="0" fillId="0" borderId="39" xfId="0" applyBorder="1"/>
    <xf numFmtId="166" fontId="0" fillId="0" borderId="2" xfId="0" applyBorder="1"/>
    <xf numFmtId="165" fontId="0" fillId="0" borderId="39" xfId="0" applyNumberFormat="1" applyFont="1" applyBorder="1"/>
    <xf numFmtId="0" fontId="0" fillId="0" borderId="42" xfId="0" applyNumberFormat="1" applyFont="1" applyBorder="1" applyAlignment="1">
      <alignment horizontal="right"/>
    </xf>
    <xf numFmtId="166" fontId="0" fillId="0" borderId="29" xfId="0" applyFont="1" applyFill="1" applyBorder="1" applyAlignment="1">
      <alignment vertical="top"/>
    </xf>
    <xf numFmtId="165" fontId="0" fillId="0" borderId="36" xfId="0" applyNumberFormat="1" applyFont="1" applyBorder="1" applyAlignment="1">
      <alignment vertical="top"/>
    </xf>
    <xf numFmtId="165" fontId="0" fillId="0" borderId="6" xfId="0" applyNumberFormat="1" applyFont="1" applyBorder="1" applyAlignment="1">
      <alignment vertical="top"/>
    </xf>
    <xf numFmtId="166" fontId="0" fillId="0" borderId="29" xfId="0" applyBorder="1" applyAlignment="1">
      <alignment vertical="top" wrapText="1"/>
    </xf>
    <xf numFmtId="166" fontId="0" fillId="0" borderId="28" xfId="0" applyBorder="1" applyAlignment="1">
      <alignment vertical="top" wrapText="1"/>
    </xf>
    <xf numFmtId="166" fontId="0" fillId="0" borderId="28" xfId="0" applyBorder="1" applyAlignment="1">
      <alignment vertical="top"/>
    </xf>
    <xf numFmtId="166" fontId="0" fillId="0" borderId="28" xfId="0" applyFont="1" applyFill="1" applyBorder="1" applyAlignment="1">
      <alignment vertical="top"/>
    </xf>
    <xf numFmtId="166" fontId="0" fillId="0" borderId="37" xfId="0" applyBorder="1" applyAlignment="1">
      <alignment vertical="top"/>
    </xf>
    <xf numFmtId="166" fontId="0" fillId="0" borderId="4" xfId="0" applyBorder="1" applyAlignment="1">
      <alignment vertical="top"/>
    </xf>
    <xf numFmtId="166" fontId="0" fillId="0" borderId="0" xfId="0" applyAlignment="1"/>
    <xf numFmtId="166" fontId="0" fillId="0" borderId="28" xfId="0" applyBorder="1" applyAlignment="1">
      <alignment horizontal="left" vertical="top" wrapText="1"/>
    </xf>
    <xf numFmtId="165" fontId="0" fillId="0" borderId="8" xfId="0" applyNumberFormat="1" applyFont="1" applyFill="1" applyBorder="1" applyAlignment="1">
      <alignment horizontal="right" vertical="top"/>
    </xf>
    <xf numFmtId="165" fontId="0" fillId="0" borderId="4" xfId="0" applyNumberFormat="1" applyFont="1" applyFill="1" applyBorder="1" applyAlignment="1">
      <alignment horizontal="right" vertical="top"/>
    </xf>
    <xf numFmtId="165" fontId="0" fillId="0" borderId="9" xfId="0" applyNumberFormat="1" applyFont="1" applyFill="1" applyBorder="1" applyAlignment="1">
      <alignment horizontal="right" vertical="top"/>
    </xf>
    <xf numFmtId="166" fontId="0" fillId="0" borderId="48" xfId="0" applyBorder="1" applyAlignment="1">
      <alignment vertical="top"/>
    </xf>
    <xf numFmtId="166" fontId="0" fillId="0" borderId="44" xfId="0" applyBorder="1" applyAlignment="1">
      <alignment vertical="top"/>
    </xf>
    <xf numFmtId="165" fontId="0" fillId="0" borderId="4" xfId="0" applyNumberFormat="1" applyFont="1" applyBorder="1" applyAlignment="1">
      <alignment vertical="top"/>
    </xf>
    <xf numFmtId="166" fontId="0" fillId="0" borderId="28" xfId="0" applyFill="1" applyBorder="1" applyAlignment="1">
      <alignment vertical="top"/>
    </xf>
    <xf numFmtId="165" fontId="0" fillId="0" borderId="15" xfId="0" applyNumberFormat="1" applyFont="1" applyFill="1" applyBorder="1" applyAlignment="1">
      <alignment horizontal="right" vertical="top"/>
    </xf>
    <xf numFmtId="165" fontId="0" fillId="0" borderId="5" xfId="0" applyNumberFormat="1" applyFont="1" applyFill="1" applyBorder="1" applyAlignment="1">
      <alignment horizontal="right" vertical="top"/>
    </xf>
    <xf numFmtId="165" fontId="0" fillId="0" borderId="7" xfId="0" applyNumberFormat="1" applyFont="1" applyFill="1" applyBorder="1" applyAlignment="1">
      <alignment horizontal="right" vertical="top"/>
    </xf>
    <xf numFmtId="165" fontId="0" fillId="0" borderId="10" xfId="0" applyNumberFormat="1" applyFont="1" applyFill="1" applyBorder="1" applyAlignment="1">
      <alignment horizontal="right" vertical="top"/>
    </xf>
    <xf numFmtId="165" fontId="0" fillId="0" borderId="6" xfId="0" applyNumberFormat="1" applyFont="1" applyFill="1" applyBorder="1" applyAlignment="1">
      <alignment horizontal="right" vertical="top"/>
    </xf>
    <xf numFmtId="165" fontId="0" fillId="0" borderId="11" xfId="0" applyNumberFormat="1" applyFont="1" applyFill="1" applyBorder="1" applyAlignment="1">
      <alignment horizontal="right" vertical="top"/>
    </xf>
    <xf numFmtId="166" fontId="0" fillId="0" borderId="44" xfId="0" applyFont="1" applyBorder="1"/>
    <xf numFmtId="165" fontId="0" fillId="0" borderId="44" xfId="0" applyNumberFormat="1" applyFont="1" applyFill="1" applyBorder="1"/>
    <xf numFmtId="165" fontId="0" fillId="3" borderId="39" xfId="0" applyNumberFormat="1" applyFont="1" applyFill="1" applyBorder="1" applyAlignment="1">
      <alignment horizontal="right"/>
    </xf>
    <xf numFmtId="166" fontId="0" fillId="0" borderId="39" xfId="0" applyFont="1" applyBorder="1"/>
    <xf numFmtId="165" fontId="0" fillId="3" borderId="2" xfId="0" applyNumberFormat="1" applyFont="1" applyFill="1" applyBorder="1" applyAlignment="1">
      <alignment horizontal="right"/>
    </xf>
    <xf numFmtId="165" fontId="0" fillId="3" borderId="39" xfId="0" applyNumberFormat="1" applyFont="1" applyFill="1" applyBorder="1"/>
    <xf numFmtId="165" fontId="0" fillId="0" borderId="0" xfId="0" applyNumberFormat="1" applyFont="1" applyFill="1" applyBorder="1"/>
    <xf numFmtId="165" fontId="0" fillId="0" borderId="44" xfId="0" applyNumberFormat="1" applyFont="1" applyFill="1" applyBorder="1" applyAlignment="1">
      <alignment horizontal="right"/>
    </xf>
    <xf numFmtId="0" fontId="0" fillId="0" borderId="42" xfId="0" applyNumberFormat="1" applyFont="1" applyFill="1" applyBorder="1" applyAlignment="1">
      <alignment horizontal="right"/>
    </xf>
    <xf numFmtId="166" fontId="0" fillId="0" borderId="53" xfId="0" applyFont="1" applyFill="1" applyBorder="1"/>
    <xf numFmtId="165" fontId="0" fillId="0" borderId="44" xfId="0" applyNumberFormat="1" applyFont="1" applyBorder="1"/>
    <xf numFmtId="165" fontId="0" fillId="3" borderId="44" xfId="0" applyNumberFormat="1" applyFont="1" applyFill="1" applyBorder="1" applyAlignment="1">
      <alignment horizontal="right"/>
    </xf>
    <xf numFmtId="165" fontId="0" fillId="3" borderId="44" xfId="0" applyNumberFormat="1" applyFont="1" applyFill="1" applyBorder="1"/>
    <xf numFmtId="0" fontId="0" fillId="0" borderId="54" xfId="0" applyNumberFormat="1" applyFont="1" applyBorder="1" applyAlignment="1">
      <alignment horizontal="right"/>
    </xf>
    <xf numFmtId="165" fontId="0" fillId="0" borderId="49" xfId="0" applyNumberFormat="1" applyFont="1" applyFill="1" applyBorder="1" applyAlignment="1">
      <alignment horizontal="right"/>
    </xf>
    <xf numFmtId="166" fontId="7" fillId="0" borderId="41" xfId="0" applyFont="1" applyFill="1" applyBorder="1" applyAlignment="1" applyProtection="1">
      <alignment horizontal="left" vertical="top" wrapText="1"/>
    </xf>
    <xf numFmtId="166" fontId="0" fillId="0" borderId="10" xfId="0" applyFont="1" applyFill="1" applyBorder="1"/>
    <xf numFmtId="166" fontId="0" fillId="0" borderId="26" xfId="0" applyBorder="1"/>
    <xf numFmtId="165" fontId="0" fillId="0" borderId="30" xfId="0" applyNumberFormat="1" applyFont="1" applyFill="1" applyBorder="1" applyAlignment="1">
      <alignment horizontal="right"/>
    </xf>
    <xf numFmtId="165" fontId="0" fillId="0" borderId="40" xfId="0" applyNumberFormat="1" applyFill="1" applyBorder="1" applyAlignment="1">
      <alignment horizontal="right" vertical="top"/>
    </xf>
    <xf numFmtId="165" fontId="0" fillId="0" borderId="55" xfId="0" applyNumberFormat="1" applyFill="1" applyBorder="1" applyAlignment="1">
      <alignment horizontal="right" vertical="top"/>
    </xf>
    <xf numFmtId="165" fontId="0" fillId="0" borderId="2" xfId="0" applyNumberFormat="1" applyFont="1" applyFill="1" applyBorder="1" applyAlignment="1">
      <alignment horizontal="right" vertical="top"/>
    </xf>
    <xf numFmtId="165" fontId="0" fillId="0" borderId="56" xfId="0" applyNumberFormat="1" applyFont="1" applyFill="1" applyBorder="1" applyAlignment="1">
      <alignment horizontal="right" vertical="top"/>
    </xf>
    <xf numFmtId="166" fontId="0" fillId="0" borderId="57" xfId="0" applyFill="1" applyBorder="1" applyAlignment="1">
      <alignment vertical="top" wrapText="1"/>
    </xf>
    <xf numFmtId="166" fontId="0" fillId="0" borderId="28" xfId="0" applyFill="1" applyBorder="1" applyAlignment="1">
      <alignment vertical="top" wrapText="1"/>
    </xf>
    <xf numFmtId="165" fontId="0" fillId="0" borderId="37" xfId="0" applyNumberFormat="1" applyFont="1" applyBorder="1"/>
    <xf numFmtId="166" fontId="0" fillId="0" borderId="27" xfId="0" applyFill="1" applyBorder="1" applyAlignment="1">
      <alignment vertical="top"/>
    </xf>
    <xf numFmtId="166" fontId="0" fillId="0" borderId="28" xfId="0" applyFont="1" applyFill="1" applyBorder="1"/>
    <xf numFmtId="166" fontId="0" fillId="0" borderId="19" xfId="0" applyFont="1" applyFill="1" applyBorder="1" applyAlignment="1">
      <alignment vertical="top"/>
    </xf>
    <xf numFmtId="166" fontId="0" fillId="0" borderId="58" xfId="0" applyFont="1" applyFill="1" applyBorder="1" applyAlignment="1">
      <alignment vertical="top"/>
    </xf>
    <xf numFmtId="166" fontId="0" fillId="0" borderId="58" xfId="0" applyBorder="1" applyAlignment="1">
      <alignment vertical="top"/>
    </xf>
    <xf numFmtId="166" fontId="11" fillId="0" borderId="58" xfId="0" applyFont="1" applyFill="1" applyBorder="1" applyAlignment="1">
      <alignment vertical="top" wrapText="1"/>
    </xf>
    <xf numFmtId="166" fontId="0" fillId="0" borderId="58" xfId="0" applyFill="1" applyBorder="1" applyAlignment="1">
      <alignment vertical="top"/>
    </xf>
    <xf numFmtId="166" fontId="0" fillId="0" borderId="59" xfId="0" applyFont="1" applyFill="1" applyBorder="1" applyAlignment="1">
      <alignment vertical="top"/>
    </xf>
    <xf numFmtId="165" fontId="0" fillId="0" borderId="8" xfId="0" applyNumberFormat="1" applyFont="1" applyFill="1" applyBorder="1" applyAlignment="1">
      <alignment horizontal="right"/>
    </xf>
    <xf numFmtId="166" fontId="0" fillId="0" borderId="60" xfId="0" applyBorder="1"/>
    <xf numFmtId="165" fontId="0" fillId="0" borderId="41" xfId="0" applyNumberFormat="1" applyFont="1" applyFill="1" applyBorder="1" applyAlignment="1">
      <alignment horizontal="right"/>
    </xf>
    <xf numFmtId="166" fontId="0" fillId="0" borderId="27" xfId="0" applyBorder="1" applyAlignment="1">
      <alignment horizontal="left" vertical="top" wrapText="1"/>
    </xf>
    <xf numFmtId="166" fontId="0" fillId="0" borderId="28" xfId="0" applyBorder="1"/>
    <xf numFmtId="166" fontId="0" fillId="0" borderId="57" xfId="0" applyBorder="1"/>
    <xf numFmtId="166" fontId="0" fillId="0" borderId="29" xfId="0" applyBorder="1" applyAlignment="1">
      <alignment horizontal="left" vertical="top" wrapText="1"/>
    </xf>
    <xf numFmtId="166" fontId="0" fillId="0" borderId="28" xfId="0" applyFill="1" applyBorder="1"/>
    <xf numFmtId="166" fontId="0" fillId="0" borderId="28" xfId="0" applyFill="1" applyBorder="1" applyAlignment="1">
      <alignment horizontal="left" vertical="top" wrapText="1"/>
    </xf>
    <xf numFmtId="166" fontId="0" fillId="0" borderId="58" xfId="0" applyFont="1" applyFill="1" applyBorder="1"/>
    <xf numFmtId="166" fontId="0" fillId="0" borderId="57" xfId="0" applyFill="1" applyBorder="1"/>
    <xf numFmtId="166" fontId="0" fillId="0" borderId="28" xfId="0" applyFill="1" applyBorder="1" applyAlignment="1">
      <alignment wrapText="1"/>
    </xf>
    <xf numFmtId="166" fontId="0" fillId="0" borderId="60" xfId="0" applyFill="1" applyBorder="1"/>
    <xf numFmtId="166" fontId="5" fillId="2" borderId="19" xfId="3" applyFont="1" applyFill="1" applyBorder="1" applyAlignment="1">
      <alignment horizontal="left" vertical="center"/>
    </xf>
    <xf numFmtId="166" fontId="5" fillId="2" borderId="20" xfId="3" applyFont="1" applyFill="1" applyBorder="1" applyAlignment="1">
      <alignment horizontal="left" vertical="center"/>
    </xf>
    <xf numFmtId="166" fontId="5" fillId="2" borderId="12" xfId="3" applyNumberFormat="1" applyFont="1" applyFill="1" applyBorder="1" applyAlignment="1">
      <alignment horizontal="left" vertical="center"/>
    </xf>
    <xf numFmtId="166" fontId="3" fillId="2" borderId="31" xfId="0" applyFont="1" applyFill="1" applyBorder="1" applyAlignment="1">
      <alignment horizontal="left" vertical="center"/>
    </xf>
    <xf numFmtId="166" fontId="3" fillId="2" borderId="43" xfId="0" applyFont="1" applyFill="1" applyBorder="1" applyAlignment="1">
      <alignment horizontal="left" vertical="center"/>
    </xf>
    <xf numFmtId="166" fontId="3" fillId="2" borderId="37" xfId="0" applyFont="1" applyFill="1" applyBorder="1" applyAlignment="1">
      <alignment horizontal="left" vertical="center"/>
    </xf>
    <xf numFmtId="166" fontId="3" fillId="2" borderId="17" xfId="0" applyFont="1" applyFill="1" applyBorder="1" applyAlignment="1">
      <alignment horizontal="left" vertical="center" wrapText="1"/>
    </xf>
    <xf numFmtId="166" fontId="3" fillId="2" borderId="18" xfId="0" applyFont="1" applyFill="1" applyBorder="1" applyAlignment="1">
      <alignment horizontal="left" vertical="center" wrapText="1"/>
    </xf>
    <xf numFmtId="166" fontId="3" fillId="2" borderId="16" xfId="0" applyFont="1" applyFill="1" applyBorder="1" applyAlignment="1">
      <alignment horizontal="left" vertical="center" wrapText="1"/>
    </xf>
  </cellXfs>
  <cellStyles count="9">
    <cellStyle name="Comma" xfId="1" builtinId="3"/>
    <cellStyle name="Normal" xfId="0" builtinId="0"/>
    <cellStyle name="Normal 2" xfId="4" xr:uid="{00000000-0005-0000-0000-000003000000}"/>
    <cellStyle name="Normal 2 2" xfId="5" xr:uid="{00000000-0005-0000-0000-000004000000}"/>
    <cellStyle name="Normal 2 2 2 2" xfId="8" xr:uid="{28566C78-C3B9-451A-95D5-0D265AEBE475}"/>
    <cellStyle name="Normal 3" xfId="3" xr:uid="{00000000-0005-0000-0000-000005000000}"/>
    <cellStyle name="Normal 4" xfId="6" xr:uid="{00000000-0005-0000-0000-000006000000}"/>
    <cellStyle name="Normal_MD" xfId="7" xr:uid="{00000000-0005-0000-0000-000007000000}"/>
    <cellStyle name="Per cent" xfId="2" builtinId="5"/>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163286</xdr:rowOff>
    </xdr:from>
    <xdr:to>
      <xdr:col>12</xdr:col>
      <xdr:colOff>4401</xdr:colOff>
      <xdr:row>4</xdr:row>
      <xdr:rowOff>95163</xdr:rowOff>
    </xdr:to>
    <xdr:pic>
      <xdr:nvPicPr>
        <xdr:cNvPr id="2" name="ctl00_xf6156fd7be8d4fc2bb56793c90963516" descr="Brand Manual">
          <a:extLst>
            <a:ext uri="{FF2B5EF4-FFF2-40B4-BE49-F238E27FC236}">
              <a16:creationId xmlns:a16="http://schemas.microsoft.com/office/drawing/2014/main" id="{5EA2068C-9AD3-4BC3-A931-8607C7F9A68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2979289" y="163286"/>
          <a:ext cx="3761485" cy="70657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3497037</xdr:colOff>
      <xdr:row>0</xdr:row>
      <xdr:rowOff>136071</xdr:rowOff>
    </xdr:from>
    <xdr:to>
      <xdr:col>5</xdr:col>
      <xdr:colOff>7917567</xdr:colOff>
      <xdr:row>2</xdr:row>
      <xdr:rowOff>298373</xdr:rowOff>
    </xdr:to>
    <xdr:pic>
      <xdr:nvPicPr>
        <xdr:cNvPr id="2" name="Picture 22" descr="logo_white_intranet">
          <a:extLst>
            <a:ext uri="{FF2B5EF4-FFF2-40B4-BE49-F238E27FC236}">
              <a16:creationId xmlns:a16="http://schemas.microsoft.com/office/drawing/2014/main" id="{ECA7E046-6FEF-43FC-BC0B-61B0C30C541C}"/>
            </a:ext>
          </a:extLst>
        </xdr:cNvPr>
        <xdr:cNvPicPr>
          <a:picLocks noChangeAspect="1" noChangeArrowheads="1"/>
        </xdr:cNvPicPr>
      </xdr:nvPicPr>
      <xdr:blipFill>
        <a:blip xmlns:r="http://schemas.openxmlformats.org/officeDocument/2006/relationships" r:embed="rId1" cstate="print"/>
        <a:srcRect r="41109"/>
        <a:stretch>
          <a:fillRect/>
        </a:stretch>
      </xdr:blipFill>
      <xdr:spPr bwMode="auto">
        <a:xfrm>
          <a:off x="12722680" y="136071"/>
          <a:ext cx="4420530" cy="65215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D2709-847D-4653-865B-CC4DFF266DDC}">
  <sheetPr>
    <tabColor rgb="FF92D050"/>
    <pageSetUpPr fitToPage="1"/>
  </sheetPr>
  <dimension ref="A1:Q342"/>
  <sheetViews>
    <sheetView tabSelected="1" zoomScale="60" zoomScaleNormal="60" workbookViewId="0" xr3:uid="{F0B8F262-1E1A-57B7-B866-A1A580A98E17}">
      <pane xSplit="2" ySplit="15" topLeftCell="C16" activePane="bottomRight" state="frozen"/>
      <selection pane="bottomRight" activeCell="D4" sqref="D4"/>
      <selection pane="bottomLeft" activeCell="A16" sqref="A16"/>
      <selection pane="topRight" activeCell="C1" sqref="C1"/>
    </sheetView>
  </sheetViews>
  <sheetFormatPr defaultColWidth="9.140625" defaultRowHeight="14.45"/>
  <cols>
    <col min="1" max="1" width="5.140625" style="1" customWidth="1"/>
    <col min="2" max="2" width="82.85546875" style="1" bestFit="1" customWidth="1"/>
    <col min="3" max="3" width="20.42578125" style="1" customWidth="1"/>
    <col min="4" max="4" width="16.85546875" style="9" customWidth="1"/>
    <col min="5" max="7" width="17.28515625" style="1" customWidth="1"/>
    <col min="8" max="11" width="17.7109375" style="1" customWidth="1"/>
    <col min="12" max="13" width="18.28515625" style="1" customWidth="1"/>
    <col min="14" max="14" width="15" style="24" customWidth="1"/>
    <col min="15" max="18" width="9.140625" style="1"/>
    <col min="19" max="19" width="27.7109375" style="1" bestFit="1" customWidth="1"/>
    <col min="20" max="16384" width="9.140625" style="1"/>
  </cols>
  <sheetData>
    <row r="1" spans="2:14">
      <c r="D1" s="20"/>
      <c r="E1" s="20"/>
      <c r="F1" s="20"/>
      <c r="G1" s="20"/>
    </row>
    <row r="2" spans="2:14" ht="15.6">
      <c r="B2" s="2" t="s">
        <v>0</v>
      </c>
      <c r="C2" s="2"/>
      <c r="D2" s="20"/>
      <c r="E2" s="20"/>
      <c r="F2" s="20"/>
      <c r="G2" s="20"/>
    </row>
    <row r="3" spans="2:14" ht="15.6">
      <c r="B3" s="2" t="s">
        <v>1</v>
      </c>
      <c r="C3" s="2"/>
      <c r="D3" s="20"/>
      <c r="E3" s="20"/>
      <c r="F3" s="20"/>
      <c r="G3" s="20"/>
    </row>
    <row r="4" spans="2:14" ht="15.6">
      <c r="B4" s="2" t="s">
        <v>2</v>
      </c>
      <c r="C4" s="2"/>
      <c r="D4" s="20"/>
      <c r="E4" s="20"/>
      <c r="F4" s="20"/>
      <c r="G4" s="20"/>
      <c r="H4" s="20"/>
      <c r="I4" s="20"/>
      <c r="J4" s="20"/>
      <c r="K4" s="20"/>
    </row>
    <row r="5" spans="2:14" ht="15.6">
      <c r="D5" s="18"/>
      <c r="F5" s="19"/>
    </row>
    <row r="6" spans="2:14">
      <c r="B6" s="161" t="s">
        <v>3</v>
      </c>
      <c r="C6" s="162"/>
      <c r="D6" s="162"/>
      <c r="E6" s="162"/>
      <c r="F6" s="162"/>
      <c r="G6" s="162"/>
      <c r="H6" s="162"/>
      <c r="I6" s="162"/>
      <c r="J6" s="162"/>
      <c r="K6" s="162"/>
      <c r="L6" s="162"/>
      <c r="M6" s="163"/>
    </row>
    <row r="7" spans="2:14" ht="28.5" thickBot="1">
      <c r="B7" s="36"/>
      <c r="C7" s="52"/>
      <c r="D7" s="3" t="s">
        <v>4</v>
      </c>
      <c r="E7" s="3" t="s">
        <v>5</v>
      </c>
      <c r="F7" s="3" t="s">
        <v>6</v>
      </c>
      <c r="G7" s="3" t="s">
        <v>7</v>
      </c>
      <c r="H7" s="3" t="s">
        <v>8</v>
      </c>
      <c r="I7" s="3" t="s">
        <v>9</v>
      </c>
      <c r="J7" s="3" t="s">
        <v>10</v>
      </c>
      <c r="K7" s="3" t="s">
        <v>11</v>
      </c>
      <c r="L7" s="3" t="s">
        <v>12</v>
      </c>
      <c r="M7" s="3" t="s">
        <v>13</v>
      </c>
    </row>
    <row r="8" spans="2:14" ht="15" thickTop="1">
      <c r="B8" s="37" t="s">
        <v>14</v>
      </c>
      <c r="C8" s="53"/>
      <c r="D8" s="21">
        <f>SUM(D16:D21,D23:D32,D34:D45,D47:D57,D59:D82,D84:D98,D100:D110,D112:D125,D127:D141,D143:D170,D172:D178,D180,D182:D195,D197:D212,D214:D222,D224:D234,D236:D248,D250:D271,D273:D282,D284:D286,D288:D290,D292:D295,D297:D304,D305:D341,D342)</f>
        <v>18239179.989999998</v>
      </c>
      <c r="E8" s="21">
        <f>SUM(E16:E21,E23:E32,E34:E45,E47:E57,E59:E82,E84:E98,E100:E110,E112:E125,E127:E141,E143:E170,E172:E178,E180,E182:E195,E197:E212,E214:E222,E224:E234,E236:E248,E250:E271,E273:E282,E284:E286,E288:E290,E292:E295,E297:E304,E305:E341,E342)</f>
        <v>18108829.965500001</v>
      </c>
      <c r="F8" s="21">
        <f>SUM(F16:F21,F23:F32,F34:F45,F47:F57,F59:F82,F84:F98,F100:F110,F112:F125,F127:F141,F143:F170,F172:F178,F180,F182:F195,F197:F212,F214:F222,F224:F234,F236:F248,F250:F271,F273:F282,F284:F286,F288:F290,F292:F295,F297:F304,F305:F341,F342)</f>
        <v>23879909.580000002</v>
      </c>
      <c r="G8" s="21">
        <f>SUM(G16:G21,G23:G32,G34:G45,G47:G57,G59:G82,G84:G98,G100:G110,G112:G125,G127:G141,G143:G170,G172:G178,G180,G182:G195,G197:G212,G214:G222,G224:G234,G236:G248,G250:G271,G273:G282,G284:G286,G288:G290,G292:G295,G297:G304,G305:G341,G342)</f>
        <v>18460792.509999998</v>
      </c>
      <c r="H8" s="21">
        <f>SUM(H16:H21,H23:H32,H34:H45,H47:H57,H59:H82,H84:H98,H100:H110,H112:H125,H127:H141,H143:H170,H172:H178,H180,H182:H195,H197:H212,H214:H222,H224:H234,H236:H248,H250:H271,H273:H282,H284:H286,H288:H290,H292:H295,H297:H304,H305:H341,H342)</f>
        <v>21060027</v>
      </c>
      <c r="I8" s="21">
        <f>SUM(I16:I21,I23:I32,I34:I45,I47:I57,I59:I82,I84:I98,I100:I110,I112:I125,I127:I141,I143:I170,I172:I178,I180,I182:I195,I197:I212,I214:I222,I224:I234,I236:I248,I250:I271,I273:I282,I284:I286,I288:I290,I292:I295,I297:I304,I305:I341,I342)</f>
        <v>23213000</v>
      </c>
      <c r="J8" s="21">
        <f>SUM(J16:J21,J23:J32,J34:J45,J47:J57,J59:J82,J84:J98,J100:J110,J112:J125,J127:J141,J143:J170,J172:J178,J180,J182:J195,J197:J212,J214:J222,J224:J234,J236:J248,J250:J271,J273:J282,J284:J286,J288:J290,J292:J295,J297:J304,J305:J341,J342)</f>
        <v>22750000</v>
      </c>
      <c r="K8" s="21">
        <f>SUM(K16:K21,K23:K32,K34:K45,K47:K57,K59:K82,K84:K98,K100:K110,K112:K125,K127:K141,K143:K170,K172:K178,K180,K182:K195,K197:K212,K214:K222,K224:K234,K236:K248,K250:K271,K273:K282,K284:K286,K288:K290,K292:K295,K297:K304,K305:K341,K342)</f>
        <v>26070000</v>
      </c>
      <c r="L8" s="21">
        <f>SUM(L16:L21,L23:L32,L34:L45,L47:L57,L59:L82,L84:L98,L100:L110,L112:L125,L127:L141,L143:L170,L172:L178,L180,L182:L195,L197:L212,L214:L222,L224:L234,L236:L248,L250:L271,L273:L282,L284:L286,L288:L290,L292:L295,L297:L304,L305:L341,L342)</f>
        <v>28070000</v>
      </c>
      <c r="M8" s="21">
        <f>SUM(M16:M21,M23:M32,M34:M45,M47:M57,M59:M82,M84:M98,M100:M110,M112:M125,M127:M141,M143:M170,M172:M178,M180,M182:M195,M197:M212,M214:M222,M224:M234,M236:M248,M250:M271,M273:M282,M284:M286,M288:M290,M292:M295,M297:M304,M305:M341,M342)</f>
        <v>143070000</v>
      </c>
    </row>
    <row r="9" spans="2:14">
      <c r="B9" s="38" t="s">
        <v>15</v>
      </c>
      <c r="C9" s="54"/>
      <c r="D9" s="23">
        <v>19984607</v>
      </c>
      <c r="E9" s="23">
        <v>18000000</v>
      </c>
      <c r="F9" s="23">
        <v>18000000</v>
      </c>
      <c r="G9" s="23">
        <v>18000000</v>
      </c>
      <c r="H9" s="23">
        <v>18000000</v>
      </c>
      <c r="I9" s="23">
        <v>18000000</v>
      </c>
      <c r="J9" s="23">
        <v>18000000</v>
      </c>
      <c r="K9" s="23">
        <v>18000000</v>
      </c>
      <c r="L9" s="23">
        <v>18000000</v>
      </c>
      <c r="M9" s="69" t="s">
        <v>16</v>
      </c>
    </row>
    <row r="10" spans="2:14">
      <c r="B10" s="38" t="s">
        <v>17</v>
      </c>
      <c r="C10" s="54"/>
      <c r="D10" s="73">
        <f>D8-D9</f>
        <v>-1745427.0100000016</v>
      </c>
      <c r="E10" s="73">
        <f t="shared" ref="E10:L10" si="0">E8-E9</f>
        <v>108829.96550000086</v>
      </c>
      <c r="F10" s="73">
        <f t="shared" si="0"/>
        <v>5879909.5800000019</v>
      </c>
      <c r="G10" s="73">
        <f t="shared" si="0"/>
        <v>460792.50999999791</v>
      </c>
      <c r="H10" s="73">
        <f t="shared" si="0"/>
        <v>3060027</v>
      </c>
      <c r="I10" s="73">
        <f t="shared" si="0"/>
        <v>5213000</v>
      </c>
      <c r="J10" s="73">
        <f t="shared" si="0"/>
        <v>4750000</v>
      </c>
      <c r="K10" s="73">
        <f t="shared" si="0"/>
        <v>8070000</v>
      </c>
      <c r="L10" s="73">
        <f t="shared" si="0"/>
        <v>10070000</v>
      </c>
      <c r="M10" s="69" t="s">
        <v>16</v>
      </c>
    </row>
    <row r="11" spans="2:14" ht="15" thickBot="1">
      <c r="B11" s="39" t="s">
        <v>18</v>
      </c>
      <c r="C11" s="55"/>
      <c r="D11" s="40">
        <f>(D8-D9)/D9</f>
        <v>-8.7338570630886139E-2</v>
      </c>
      <c r="E11" s="40">
        <f t="shared" ref="E11:L11" si="1">(E8-E9)/E9</f>
        <v>6.0461091944444927E-3</v>
      </c>
      <c r="F11" s="40">
        <f t="shared" si="1"/>
        <v>0.32666164333333342</v>
      </c>
      <c r="G11" s="40">
        <f t="shared" si="1"/>
        <v>2.5599583888888774E-2</v>
      </c>
      <c r="H11" s="40">
        <f t="shared" si="1"/>
        <v>0.1700015</v>
      </c>
      <c r="I11" s="40">
        <f t="shared" si="1"/>
        <v>0.2896111111111111</v>
      </c>
      <c r="J11" s="40">
        <f t="shared" si="1"/>
        <v>0.2638888888888889</v>
      </c>
      <c r="K11" s="40">
        <f t="shared" si="1"/>
        <v>0.44833333333333331</v>
      </c>
      <c r="L11" s="40">
        <f t="shared" si="1"/>
        <v>0.55944444444444441</v>
      </c>
      <c r="M11" s="74" t="s">
        <v>16</v>
      </c>
    </row>
    <row r="12" spans="2:14" ht="15" thickBot="1">
      <c r="D12" s="22"/>
      <c r="E12" s="22"/>
      <c r="F12" s="22"/>
      <c r="G12" s="22"/>
      <c r="H12" s="22"/>
      <c r="I12" s="22"/>
      <c r="J12" s="22"/>
      <c r="K12" s="22"/>
      <c r="L12" s="22"/>
      <c r="M12" s="22"/>
    </row>
    <row r="13" spans="2:14">
      <c r="B13" s="158" t="s">
        <v>3</v>
      </c>
      <c r="C13" s="159"/>
      <c r="D13" s="159"/>
      <c r="E13" s="159"/>
      <c r="F13" s="159"/>
      <c r="G13" s="159"/>
      <c r="H13" s="159"/>
      <c r="I13" s="159"/>
      <c r="J13" s="159"/>
      <c r="K13" s="159"/>
      <c r="L13" s="159"/>
      <c r="M13" s="159"/>
      <c r="N13" s="160"/>
    </row>
    <row r="14" spans="2:14" ht="66.75" customHeight="1" thickBot="1">
      <c r="B14" s="63" t="s">
        <v>19</v>
      </c>
      <c r="C14" s="57" t="s">
        <v>20</v>
      </c>
      <c r="D14" s="59" t="s">
        <v>21</v>
      </c>
      <c r="E14" s="59" t="s">
        <v>22</v>
      </c>
      <c r="F14" s="59" t="s">
        <v>23</v>
      </c>
      <c r="G14" s="59" t="s">
        <v>24</v>
      </c>
      <c r="H14" s="59" t="s">
        <v>25</v>
      </c>
      <c r="I14" s="59" t="s">
        <v>26</v>
      </c>
      <c r="J14" s="59" t="s">
        <v>27</v>
      </c>
      <c r="K14" s="59" t="s">
        <v>28</v>
      </c>
      <c r="L14" s="59" t="s">
        <v>29</v>
      </c>
      <c r="M14" s="59" t="s">
        <v>30</v>
      </c>
      <c r="N14" s="64" t="s">
        <v>31</v>
      </c>
    </row>
    <row r="15" spans="2:14" ht="15" thickBot="1">
      <c r="B15" s="164" t="s">
        <v>32</v>
      </c>
      <c r="C15" s="165"/>
      <c r="D15" s="165"/>
      <c r="E15" s="165"/>
      <c r="F15" s="165"/>
      <c r="G15" s="165"/>
      <c r="H15" s="165"/>
      <c r="I15" s="165"/>
      <c r="J15" s="165"/>
      <c r="K15" s="165"/>
      <c r="L15" s="165"/>
      <c r="M15" s="165"/>
      <c r="N15" s="166"/>
    </row>
    <row r="16" spans="2:14" s="4" customFormat="1" ht="15.75" customHeight="1">
      <c r="B16" s="120" t="s">
        <v>33</v>
      </c>
      <c r="C16" s="70">
        <v>1110000</v>
      </c>
      <c r="D16" s="121">
        <v>0</v>
      </c>
      <c r="E16" s="122">
        <v>0</v>
      </c>
      <c r="F16" s="122">
        <v>0</v>
      </c>
      <c r="G16" s="122">
        <v>0</v>
      </c>
      <c r="H16" s="123">
        <v>10000</v>
      </c>
      <c r="I16" s="123">
        <v>100000</v>
      </c>
      <c r="J16" s="112">
        <v>1000000</v>
      </c>
      <c r="K16" s="118">
        <v>0</v>
      </c>
      <c r="L16" s="118">
        <v>0</v>
      </c>
      <c r="M16" s="118">
        <v>0</v>
      </c>
      <c r="N16" s="124">
        <v>52</v>
      </c>
    </row>
    <row r="17" spans="1:14" s="4" customFormat="1" ht="15.75" customHeight="1">
      <c r="B17" s="26" t="s">
        <v>34</v>
      </c>
      <c r="C17" s="70">
        <v>110000</v>
      </c>
      <c r="D17" s="11">
        <v>0</v>
      </c>
      <c r="E17" s="7">
        <v>0</v>
      </c>
      <c r="F17" s="12">
        <v>10000</v>
      </c>
      <c r="G17" s="12">
        <v>100000</v>
      </c>
      <c r="H17" s="5">
        <v>0</v>
      </c>
      <c r="I17" s="5">
        <v>0</v>
      </c>
      <c r="J17" s="5">
        <v>0</v>
      </c>
      <c r="K17" s="5">
        <v>0</v>
      </c>
      <c r="L17" s="5">
        <v>0</v>
      </c>
      <c r="M17" s="6">
        <v>0</v>
      </c>
      <c r="N17" s="27">
        <v>60</v>
      </c>
    </row>
    <row r="18" spans="1:14" s="4" customFormat="1" ht="15.75" customHeight="1">
      <c r="B18" s="26" t="s">
        <v>35</v>
      </c>
      <c r="C18" s="70">
        <v>80000</v>
      </c>
      <c r="D18" s="11">
        <v>0</v>
      </c>
      <c r="E18" s="7">
        <v>0</v>
      </c>
      <c r="F18" s="6">
        <v>40000</v>
      </c>
      <c r="G18" s="6">
        <v>40000</v>
      </c>
      <c r="H18" s="5">
        <v>0</v>
      </c>
      <c r="I18" s="5">
        <v>0</v>
      </c>
      <c r="J18" s="5">
        <v>0</v>
      </c>
      <c r="K18" s="5">
        <v>0</v>
      </c>
      <c r="L18" s="5">
        <v>0</v>
      </c>
      <c r="M18" s="6">
        <v>0</v>
      </c>
      <c r="N18" s="27">
        <v>60</v>
      </c>
    </row>
    <row r="19" spans="1:14" s="4" customFormat="1" ht="15.75" customHeight="1">
      <c r="B19" s="26" t="s">
        <v>36</v>
      </c>
      <c r="C19" s="70">
        <v>428852.75</v>
      </c>
      <c r="D19" s="11">
        <v>886</v>
      </c>
      <c r="E19" s="6">
        <v>0</v>
      </c>
      <c r="F19" s="11">
        <v>0</v>
      </c>
      <c r="G19" s="11">
        <v>0</v>
      </c>
      <c r="H19" s="11">
        <v>0</v>
      </c>
      <c r="I19" s="11">
        <v>0</v>
      </c>
      <c r="J19" s="6">
        <v>0</v>
      </c>
      <c r="K19" s="6">
        <v>0</v>
      </c>
      <c r="L19" s="6">
        <v>0</v>
      </c>
      <c r="M19" s="6">
        <v>0</v>
      </c>
      <c r="N19" s="27">
        <v>131</v>
      </c>
    </row>
    <row r="20" spans="1:14" s="4" customFormat="1" ht="15.75" customHeight="1">
      <c r="B20" s="26" t="s">
        <v>37</v>
      </c>
      <c r="C20" s="70">
        <v>33250</v>
      </c>
      <c r="D20" s="11">
        <v>20635</v>
      </c>
      <c r="E20" s="6">
        <v>0</v>
      </c>
      <c r="F20" s="11">
        <v>0</v>
      </c>
      <c r="G20" s="11">
        <v>0</v>
      </c>
      <c r="H20" s="11">
        <v>0</v>
      </c>
      <c r="I20" s="11">
        <v>0</v>
      </c>
      <c r="J20" s="6">
        <v>0</v>
      </c>
      <c r="K20" s="60">
        <v>0</v>
      </c>
      <c r="L20" s="61">
        <v>0</v>
      </c>
      <c r="M20" s="61">
        <v>0</v>
      </c>
      <c r="N20" s="27">
        <v>60</v>
      </c>
    </row>
    <row r="21" spans="1:14" s="4" customFormat="1" ht="15.75" customHeight="1" thickBot="1">
      <c r="A21" s="1"/>
      <c r="B21" s="26" t="s">
        <v>38</v>
      </c>
      <c r="C21" s="111">
        <v>15000</v>
      </c>
      <c r="D21" s="45">
        <v>0</v>
      </c>
      <c r="E21" s="25">
        <v>15000</v>
      </c>
      <c r="F21" s="11">
        <v>0</v>
      </c>
      <c r="G21" s="11">
        <v>0</v>
      </c>
      <c r="H21" s="11">
        <v>0</v>
      </c>
      <c r="I21" s="11">
        <v>0</v>
      </c>
      <c r="J21" s="11">
        <v>0</v>
      </c>
      <c r="K21" s="11">
        <v>0</v>
      </c>
      <c r="L21" s="11">
        <v>0</v>
      </c>
      <c r="M21" s="11">
        <v>0</v>
      </c>
      <c r="N21" s="29">
        <v>131</v>
      </c>
    </row>
    <row r="22" spans="1:14" s="4" customFormat="1" ht="15.75" customHeight="1" thickBot="1">
      <c r="A22" s="1"/>
      <c r="B22" s="164" t="s">
        <v>39</v>
      </c>
      <c r="C22" s="165"/>
      <c r="D22" s="165"/>
      <c r="E22" s="165"/>
      <c r="F22" s="165"/>
      <c r="G22" s="165"/>
      <c r="H22" s="165"/>
      <c r="I22" s="165"/>
      <c r="J22" s="165"/>
      <c r="K22" s="165"/>
      <c r="L22" s="165"/>
      <c r="M22" s="165"/>
      <c r="N22" s="166"/>
    </row>
    <row r="23" spans="1:14" s="4" customFormat="1" ht="15.75" customHeight="1">
      <c r="B23" s="26" t="s">
        <v>40</v>
      </c>
      <c r="C23" s="70">
        <v>1265000</v>
      </c>
      <c r="D23" s="11">
        <v>0</v>
      </c>
      <c r="E23" s="6">
        <v>0</v>
      </c>
      <c r="F23" s="6">
        <v>15000</v>
      </c>
      <c r="G23" s="6">
        <v>250000</v>
      </c>
      <c r="H23" s="5">
        <v>0</v>
      </c>
      <c r="I23" s="6">
        <v>1000000</v>
      </c>
      <c r="J23" s="5">
        <v>0</v>
      </c>
      <c r="K23" s="5">
        <v>0</v>
      </c>
      <c r="L23" s="5">
        <v>0</v>
      </c>
      <c r="M23" s="6">
        <v>0</v>
      </c>
      <c r="N23" s="27">
        <v>177</v>
      </c>
    </row>
    <row r="24" spans="1:14" s="4" customFormat="1" ht="15.6" customHeight="1">
      <c r="B24" s="26" t="s">
        <v>41</v>
      </c>
      <c r="C24" s="70">
        <v>850000</v>
      </c>
      <c r="D24" s="11">
        <v>0</v>
      </c>
      <c r="E24" s="6">
        <v>0</v>
      </c>
      <c r="F24" s="6">
        <v>0</v>
      </c>
      <c r="G24" s="11">
        <v>100000</v>
      </c>
      <c r="H24" s="11">
        <v>750000</v>
      </c>
      <c r="I24" s="5">
        <v>0</v>
      </c>
      <c r="J24" s="6">
        <v>0</v>
      </c>
      <c r="K24" s="5">
        <v>0</v>
      </c>
      <c r="L24" s="5">
        <v>0</v>
      </c>
      <c r="M24" s="5">
        <v>0</v>
      </c>
      <c r="N24" s="27">
        <v>103</v>
      </c>
    </row>
    <row r="25" spans="1:14" s="4" customFormat="1" ht="15.75" customHeight="1">
      <c r="B25" s="26" t="s">
        <v>42</v>
      </c>
      <c r="C25" s="70">
        <v>520000</v>
      </c>
      <c r="D25" s="11">
        <v>0</v>
      </c>
      <c r="E25" s="6">
        <v>0</v>
      </c>
      <c r="F25" s="5">
        <v>20000</v>
      </c>
      <c r="G25" s="5">
        <v>500000</v>
      </c>
      <c r="H25" s="5">
        <v>0</v>
      </c>
      <c r="I25" s="11">
        <v>0</v>
      </c>
      <c r="J25" s="6">
        <v>0</v>
      </c>
      <c r="K25" s="6">
        <v>0</v>
      </c>
      <c r="L25" s="6">
        <v>0</v>
      </c>
      <c r="M25" s="6">
        <v>0</v>
      </c>
      <c r="N25" s="46">
        <v>46</v>
      </c>
    </row>
    <row r="26" spans="1:14" s="4" customFormat="1" ht="15.75" customHeight="1">
      <c r="B26" s="26" t="s">
        <v>43</v>
      </c>
      <c r="C26" s="70">
        <v>300000</v>
      </c>
      <c r="D26" s="11">
        <v>0</v>
      </c>
      <c r="E26" s="7">
        <v>0</v>
      </c>
      <c r="F26" s="7">
        <v>0</v>
      </c>
      <c r="G26" s="7">
        <v>0</v>
      </c>
      <c r="H26" s="6">
        <v>50000</v>
      </c>
      <c r="I26" s="6">
        <v>250000</v>
      </c>
      <c r="J26" s="5">
        <v>0</v>
      </c>
      <c r="K26" s="62">
        <v>0</v>
      </c>
      <c r="L26" s="62">
        <v>0</v>
      </c>
      <c r="M26" s="60">
        <v>0</v>
      </c>
      <c r="N26" s="27">
        <v>102</v>
      </c>
    </row>
    <row r="27" spans="1:14" s="4" customFormat="1" ht="15.75" customHeight="1">
      <c r="B27" s="26" t="s">
        <v>44</v>
      </c>
      <c r="C27" s="70">
        <v>20000</v>
      </c>
      <c r="D27" s="11">
        <v>0</v>
      </c>
      <c r="E27" s="7">
        <v>0</v>
      </c>
      <c r="F27" s="7">
        <v>0</v>
      </c>
      <c r="G27" s="11">
        <v>20000</v>
      </c>
      <c r="H27" s="5">
        <v>0</v>
      </c>
      <c r="I27" s="5">
        <v>0</v>
      </c>
      <c r="J27" s="5">
        <v>0</v>
      </c>
      <c r="K27" s="5">
        <v>0</v>
      </c>
      <c r="L27" s="5">
        <v>0</v>
      </c>
      <c r="M27" s="6">
        <v>0</v>
      </c>
      <c r="N27" s="27">
        <v>610</v>
      </c>
    </row>
    <row r="28" spans="1:14" s="4" customFormat="1" ht="15.75" customHeight="1">
      <c r="B28" s="28" t="s">
        <v>45</v>
      </c>
      <c r="C28" s="70">
        <v>17778</v>
      </c>
      <c r="D28" s="11">
        <v>17778</v>
      </c>
      <c r="E28" s="6">
        <v>0</v>
      </c>
      <c r="F28" s="11">
        <v>0</v>
      </c>
      <c r="G28" s="11">
        <v>0</v>
      </c>
      <c r="H28" s="11">
        <v>0</v>
      </c>
      <c r="I28" s="11">
        <v>0</v>
      </c>
      <c r="J28" s="6">
        <v>0</v>
      </c>
      <c r="K28" s="6">
        <v>0</v>
      </c>
      <c r="L28" s="6">
        <v>0</v>
      </c>
      <c r="M28" s="6">
        <v>0</v>
      </c>
      <c r="N28" s="27">
        <v>177</v>
      </c>
    </row>
    <row r="29" spans="1:14" s="4" customFormat="1" ht="15.6" customHeight="1">
      <c r="B29" s="26" t="s">
        <v>46</v>
      </c>
      <c r="C29" s="70">
        <v>17500</v>
      </c>
      <c r="D29" s="11">
        <v>17500</v>
      </c>
      <c r="E29" s="6">
        <v>0</v>
      </c>
      <c r="F29" s="11">
        <v>0</v>
      </c>
      <c r="G29" s="11">
        <v>0</v>
      </c>
      <c r="H29" s="11">
        <v>0</v>
      </c>
      <c r="I29" s="11">
        <v>0</v>
      </c>
      <c r="J29" s="6">
        <v>0</v>
      </c>
      <c r="K29" s="6">
        <v>0</v>
      </c>
      <c r="L29" s="6">
        <v>0</v>
      </c>
      <c r="M29" s="6">
        <v>0</v>
      </c>
      <c r="N29" s="27" t="s">
        <v>16</v>
      </c>
    </row>
    <row r="30" spans="1:14" s="4" customFormat="1" ht="15.75" customHeight="1">
      <c r="B30" s="26" t="s">
        <v>47</v>
      </c>
      <c r="C30" s="70">
        <v>17490.7</v>
      </c>
      <c r="D30" s="11">
        <v>10228</v>
      </c>
      <c r="E30" s="6">
        <v>0</v>
      </c>
      <c r="F30" s="11">
        <v>0</v>
      </c>
      <c r="G30" s="11">
        <v>0</v>
      </c>
      <c r="H30" s="11">
        <v>0</v>
      </c>
      <c r="I30" s="11">
        <v>0</v>
      </c>
      <c r="J30" s="6">
        <v>0</v>
      </c>
      <c r="K30" s="60">
        <v>0</v>
      </c>
      <c r="L30" s="60">
        <v>0</v>
      </c>
      <c r="M30" s="60">
        <v>0</v>
      </c>
      <c r="N30" s="27">
        <v>601</v>
      </c>
    </row>
    <row r="31" spans="1:14" s="4" customFormat="1" ht="15.6" customHeight="1">
      <c r="B31" s="26" t="s">
        <v>48</v>
      </c>
      <c r="C31" s="70">
        <v>9000</v>
      </c>
      <c r="D31" s="11">
        <v>0</v>
      </c>
      <c r="E31" s="6">
        <v>9000</v>
      </c>
      <c r="F31" s="11">
        <v>0</v>
      </c>
      <c r="G31" s="11">
        <v>0</v>
      </c>
      <c r="H31" s="11">
        <v>0</v>
      </c>
      <c r="I31" s="11">
        <v>0</v>
      </c>
      <c r="J31" s="6">
        <v>0</v>
      </c>
      <c r="K31" s="6">
        <v>0</v>
      </c>
      <c r="L31" s="6">
        <v>0</v>
      </c>
      <c r="M31" s="6">
        <v>0</v>
      </c>
      <c r="N31" s="46">
        <v>487</v>
      </c>
    </row>
    <row r="32" spans="1:14" s="4" customFormat="1" ht="15.75" customHeight="1" thickBot="1">
      <c r="B32" s="26" t="s">
        <v>49</v>
      </c>
      <c r="C32" s="70">
        <v>5254</v>
      </c>
      <c r="D32" s="11">
        <v>5254</v>
      </c>
      <c r="E32" s="6">
        <v>0</v>
      </c>
      <c r="F32" s="11">
        <v>0</v>
      </c>
      <c r="G32" s="11">
        <v>0</v>
      </c>
      <c r="H32" s="11">
        <v>0</v>
      </c>
      <c r="I32" s="11">
        <v>0</v>
      </c>
      <c r="J32" s="6">
        <v>0</v>
      </c>
      <c r="K32" s="6">
        <v>0</v>
      </c>
      <c r="L32" s="6">
        <v>0</v>
      </c>
      <c r="M32" s="6">
        <v>0</v>
      </c>
      <c r="N32" s="29">
        <v>851</v>
      </c>
    </row>
    <row r="33" spans="1:17" s="4" customFormat="1" ht="15.75" customHeight="1" thickBot="1">
      <c r="B33" s="164" t="s">
        <v>50</v>
      </c>
      <c r="C33" s="165"/>
      <c r="D33" s="165"/>
      <c r="E33" s="165"/>
      <c r="F33" s="165"/>
      <c r="G33" s="165"/>
      <c r="H33" s="165"/>
      <c r="I33" s="165"/>
      <c r="J33" s="165"/>
      <c r="K33" s="165"/>
      <c r="L33" s="165"/>
      <c r="M33" s="165"/>
      <c r="N33" s="166"/>
    </row>
    <row r="34" spans="1:17" s="4" customFormat="1" ht="15.75" customHeight="1">
      <c r="B34" s="26" t="s">
        <v>51</v>
      </c>
      <c r="C34" s="70">
        <v>1110000</v>
      </c>
      <c r="D34" s="11">
        <v>0</v>
      </c>
      <c r="E34" s="6">
        <v>0</v>
      </c>
      <c r="F34" s="11">
        <v>10000</v>
      </c>
      <c r="G34" s="11">
        <v>100000</v>
      </c>
      <c r="H34" s="5">
        <v>1000000</v>
      </c>
      <c r="I34" s="5">
        <v>0</v>
      </c>
      <c r="J34" s="5">
        <v>0</v>
      </c>
      <c r="K34" s="5">
        <v>0</v>
      </c>
      <c r="L34" s="5">
        <v>0</v>
      </c>
      <c r="M34" s="6">
        <v>0</v>
      </c>
      <c r="N34" s="46">
        <v>48</v>
      </c>
    </row>
    <row r="35" spans="1:17" s="4" customFormat="1" ht="15.75" customHeight="1">
      <c r="B35" s="26" t="s">
        <v>52</v>
      </c>
      <c r="C35" s="70">
        <v>1110000</v>
      </c>
      <c r="D35" s="11">
        <v>0</v>
      </c>
      <c r="E35" s="7">
        <v>0</v>
      </c>
      <c r="F35" s="115">
        <v>0</v>
      </c>
      <c r="G35" s="7">
        <v>0</v>
      </c>
      <c r="H35" s="12">
        <v>10000</v>
      </c>
      <c r="I35" s="12">
        <v>100000</v>
      </c>
      <c r="J35" s="5">
        <v>1000000</v>
      </c>
      <c r="K35" s="6">
        <v>0</v>
      </c>
      <c r="L35" s="6">
        <v>0</v>
      </c>
      <c r="M35" s="6">
        <v>0</v>
      </c>
      <c r="N35" s="27">
        <v>139</v>
      </c>
    </row>
    <row r="36" spans="1:17" s="4" customFormat="1" ht="15.75" customHeight="1">
      <c r="B36" s="26" t="s">
        <v>53</v>
      </c>
      <c r="C36" s="70">
        <v>1110000</v>
      </c>
      <c r="D36" s="11">
        <v>0</v>
      </c>
      <c r="E36" s="7">
        <v>0</v>
      </c>
      <c r="F36" s="7">
        <v>0</v>
      </c>
      <c r="G36" s="7">
        <v>0</v>
      </c>
      <c r="H36" s="12">
        <v>10000</v>
      </c>
      <c r="I36" s="12">
        <v>100000</v>
      </c>
      <c r="J36" s="5">
        <v>1000000</v>
      </c>
      <c r="K36" s="6">
        <v>0</v>
      </c>
      <c r="L36" s="6">
        <v>0</v>
      </c>
      <c r="M36" s="6">
        <v>0</v>
      </c>
      <c r="N36" s="27">
        <v>58</v>
      </c>
    </row>
    <row r="37" spans="1:17" s="4" customFormat="1" ht="15.75" customHeight="1">
      <c r="B37" s="26" t="s">
        <v>54</v>
      </c>
      <c r="C37" s="70">
        <v>550000</v>
      </c>
      <c r="D37" s="11">
        <v>0</v>
      </c>
      <c r="E37" s="6">
        <v>0</v>
      </c>
      <c r="F37" s="6">
        <v>0</v>
      </c>
      <c r="G37" s="6">
        <v>50000</v>
      </c>
      <c r="H37" s="6">
        <v>500000</v>
      </c>
      <c r="I37" s="11">
        <v>0</v>
      </c>
      <c r="J37" s="11">
        <v>0</v>
      </c>
      <c r="K37" s="11">
        <v>0</v>
      </c>
      <c r="L37" s="11">
        <v>0</v>
      </c>
      <c r="M37" s="6">
        <v>0</v>
      </c>
      <c r="N37" s="27">
        <v>189</v>
      </c>
    </row>
    <row r="38" spans="1:17" s="4" customFormat="1" ht="15.75" customHeight="1">
      <c r="B38" s="26" t="s">
        <v>55</v>
      </c>
      <c r="C38" s="70">
        <v>510000</v>
      </c>
      <c r="D38" s="11">
        <v>0</v>
      </c>
      <c r="E38" s="6">
        <v>0</v>
      </c>
      <c r="F38" s="6">
        <v>0</v>
      </c>
      <c r="G38" s="11">
        <v>10000</v>
      </c>
      <c r="H38" s="11">
        <v>500000</v>
      </c>
      <c r="I38" s="11">
        <v>0</v>
      </c>
      <c r="J38" s="11">
        <v>0</v>
      </c>
      <c r="K38" s="11">
        <v>0</v>
      </c>
      <c r="L38" s="49">
        <v>0</v>
      </c>
      <c r="M38" s="50">
        <v>0</v>
      </c>
      <c r="N38" s="27">
        <v>40</v>
      </c>
    </row>
    <row r="39" spans="1:17" s="4" customFormat="1" ht="15.75" customHeight="1">
      <c r="B39" s="26" t="s">
        <v>56</v>
      </c>
      <c r="C39" s="70">
        <v>35000</v>
      </c>
      <c r="D39" s="11">
        <v>0</v>
      </c>
      <c r="E39" s="6">
        <v>0</v>
      </c>
      <c r="F39" s="6">
        <v>0</v>
      </c>
      <c r="G39" s="6">
        <v>35000</v>
      </c>
      <c r="H39" s="5">
        <v>0</v>
      </c>
      <c r="I39" s="5">
        <v>0</v>
      </c>
      <c r="J39" s="5">
        <v>0</v>
      </c>
      <c r="K39" s="62">
        <v>0</v>
      </c>
      <c r="L39" s="62">
        <v>0</v>
      </c>
      <c r="M39" s="60">
        <v>0</v>
      </c>
      <c r="N39" s="27">
        <v>273</v>
      </c>
    </row>
    <row r="40" spans="1:17">
      <c r="B40" s="26" t="s">
        <v>57</v>
      </c>
      <c r="C40" s="70">
        <v>30000</v>
      </c>
      <c r="D40" s="11">
        <v>0</v>
      </c>
      <c r="E40" s="6">
        <v>30000</v>
      </c>
      <c r="F40" s="5">
        <v>0</v>
      </c>
      <c r="G40" s="5">
        <v>0</v>
      </c>
      <c r="H40" s="5">
        <v>0</v>
      </c>
      <c r="I40" s="5">
        <v>0</v>
      </c>
      <c r="J40" s="5">
        <v>0</v>
      </c>
      <c r="K40" s="5">
        <v>0</v>
      </c>
      <c r="L40" s="5">
        <v>0</v>
      </c>
      <c r="M40" s="6">
        <v>0</v>
      </c>
      <c r="N40" s="47">
        <v>33</v>
      </c>
    </row>
    <row r="41" spans="1:17" s="4" customFormat="1" ht="15" customHeight="1">
      <c r="B41" s="26" t="s">
        <v>58</v>
      </c>
      <c r="C41" s="70">
        <v>30000</v>
      </c>
      <c r="D41" s="11">
        <v>0</v>
      </c>
      <c r="E41" s="11">
        <v>0</v>
      </c>
      <c r="F41" s="11">
        <v>0</v>
      </c>
      <c r="G41" s="11">
        <v>30000</v>
      </c>
      <c r="H41" s="5">
        <v>0</v>
      </c>
      <c r="I41" s="5">
        <v>0</v>
      </c>
      <c r="J41" s="5">
        <v>0</v>
      </c>
      <c r="K41" s="5">
        <v>0</v>
      </c>
      <c r="L41" s="5">
        <v>0</v>
      </c>
      <c r="M41" s="6">
        <v>0</v>
      </c>
      <c r="N41" s="27">
        <v>95</v>
      </c>
    </row>
    <row r="42" spans="1:17" s="4" customFormat="1" ht="15" customHeight="1">
      <c r="B42" s="26" t="s">
        <v>59</v>
      </c>
      <c r="C42" s="70">
        <v>30000</v>
      </c>
      <c r="D42" s="11">
        <v>0</v>
      </c>
      <c r="E42" s="6">
        <v>0</v>
      </c>
      <c r="F42" s="6">
        <v>0</v>
      </c>
      <c r="G42" s="6">
        <v>30000</v>
      </c>
      <c r="H42" s="5">
        <v>0</v>
      </c>
      <c r="I42" s="5">
        <v>0</v>
      </c>
      <c r="J42" s="5">
        <v>0</v>
      </c>
      <c r="K42" s="5">
        <v>0</v>
      </c>
      <c r="L42" s="5">
        <v>0</v>
      </c>
      <c r="M42" s="6">
        <v>0</v>
      </c>
      <c r="N42" s="27">
        <v>95</v>
      </c>
    </row>
    <row r="43" spans="1:17" s="4" customFormat="1">
      <c r="B43" s="28" t="s">
        <v>60</v>
      </c>
      <c r="C43" s="70">
        <v>15000</v>
      </c>
      <c r="D43" s="11">
        <v>15000</v>
      </c>
      <c r="E43" s="43">
        <v>0</v>
      </c>
      <c r="F43" s="11">
        <v>0</v>
      </c>
      <c r="G43" s="11">
        <v>0</v>
      </c>
      <c r="H43" s="11">
        <v>0</v>
      </c>
      <c r="I43" s="11">
        <v>0</v>
      </c>
      <c r="J43" s="6">
        <v>0</v>
      </c>
      <c r="K43" s="6">
        <v>0</v>
      </c>
      <c r="L43" s="6">
        <v>0</v>
      </c>
      <c r="M43" s="6">
        <v>0</v>
      </c>
      <c r="N43" s="27">
        <v>95</v>
      </c>
    </row>
    <row r="44" spans="1:17" s="4" customFormat="1" ht="15" customHeight="1">
      <c r="B44" s="26" t="s">
        <v>61</v>
      </c>
      <c r="C44" s="70">
        <v>11709</v>
      </c>
      <c r="D44" s="11">
        <v>10000</v>
      </c>
      <c r="E44" s="6">
        <v>0</v>
      </c>
      <c r="F44" s="11">
        <v>0</v>
      </c>
      <c r="G44" s="11">
        <v>0</v>
      </c>
      <c r="H44" s="11">
        <v>0</v>
      </c>
      <c r="I44" s="11">
        <v>0</v>
      </c>
      <c r="J44" s="6">
        <v>0</v>
      </c>
      <c r="K44" s="6">
        <v>0</v>
      </c>
      <c r="L44" s="6">
        <v>0</v>
      </c>
      <c r="M44" s="6">
        <v>0</v>
      </c>
      <c r="N44" s="27">
        <v>151</v>
      </c>
      <c r="Q44" s="10"/>
    </row>
    <row r="45" spans="1:17" s="4" customFormat="1" ht="15" customHeight="1" thickBot="1">
      <c r="B45" s="26" t="s">
        <v>62</v>
      </c>
      <c r="C45" s="70">
        <v>2412009.7499999902</v>
      </c>
      <c r="D45" s="11">
        <v>6822</v>
      </c>
      <c r="E45" s="6">
        <v>2212</v>
      </c>
      <c r="F45" s="11">
        <v>2214</v>
      </c>
      <c r="G45" s="11">
        <v>1924</v>
      </c>
      <c r="H45" s="11">
        <v>0</v>
      </c>
      <c r="I45" s="11">
        <v>0</v>
      </c>
      <c r="J45" s="6">
        <v>0</v>
      </c>
      <c r="K45" s="6">
        <v>0</v>
      </c>
      <c r="L45" s="6">
        <v>0</v>
      </c>
      <c r="M45" s="6">
        <v>0</v>
      </c>
      <c r="N45" s="27">
        <v>33</v>
      </c>
      <c r="Q45" s="10"/>
    </row>
    <row r="46" spans="1:17" s="4" customFormat="1" ht="15" customHeight="1" thickBot="1">
      <c r="B46" s="164" t="s">
        <v>63</v>
      </c>
      <c r="C46" s="165"/>
      <c r="D46" s="165"/>
      <c r="E46" s="165"/>
      <c r="F46" s="165"/>
      <c r="G46" s="165"/>
      <c r="H46" s="165"/>
      <c r="I46" s="165"/>
      <c r="J46" s="165"/>
      <c r="K46" s="165"/>
      <c r="L46" s="165"/>
      <c r="M46" s="165"/>
      <c r="N46" s="166"/>
      <c r="Q46" s="10"/>
    </row>
    <row r="47" spans="1:17" s="4" customFormat="1" ht="15" customHeight="1">
      <c r="A47" s="1"/>
      <c r="B47" s="26" t="s">
        <v>64</v>
      </c>
      <c r="C47" s="70">
        <v>5020000</v>
      </c>
      <c r="D47" s="11">
        <v>0</v>
      </c>
      <c r="E47" s="6">
        <v>0</v>
      </c>
      <c r="F47" s="6">
        <v>0</v>
      </c>
      <c r="G47" s="5">
        <v>20000</v>
      </c>
      <c r="H47" s="5">
        <v>0</v>
      </c>
      <c r="I47" s="11">
        <v>0</v>
      </c>
      <c r="J47" s="11">
        <v>0</v>
      </c>
      <c r="K47" s="11">
        <v>2000000</v>
      </c>
      <c r="L47" s="6">
        <v>3000000</v>
      </c>
      <c r="M47" s="50">
        <v>0</v>
      </c>
      <c r="N47" s="27">
        <v>1</v>
      </c>
      <c r="Q47" s="10"/>
    </row>
    <row r="48" spans="1:17" s="4" customFormat="1" ht="15" customHeight="1">
      <c r="A48" s="1"/>
      <c r="B48" s="26" t="s">
        <v>65</v>
      </c>
      <c r="C48" s="70">
        <v>823355.92999999993</v>
      </c>
      <c r="D48" s="11">
        <v>87953</v>
      </c>
      <c r="E48" s="6">
        <v>427000</v>
      </c>
      <c r="F48" s="11">
        <v>0</v>
      </c>
      <c r="G48" s="11">
        <v>0</v>
      </c>
      <c r="H48" s="11">
        <v>0</v>
      </c>
      <c r="I48" s="11">
        <v>0</v>
      </c>
      <c r="J48" s="6">
        <v>0</v>
      </c>
      <c r="K48" s="6">
        <v>0</v>
      </c>
      <c r="L48" s="6">
        <v>0</v>
      </c>
      <c r="M48" s="50">
        <v>0</v>
      </c>
      <c r="N48" s="27">
        <v>32</v>
      </c>
      <c r="Q48" s="10"/>
    </row>
    <row r="49" spans="1:17" s="4" customFormat="1" ht="15" customHeight="1">
      <c r="A49" s="1"/>
      <c r="B49" s="26" t="s">
        <v>66</v>
      </c>
      <c r="C49" s="70">
        <v>250000</v>
      </c>
      <c r="D49" s="11">
        <v>0</v>
      </c>
      <c r="E49" s="6">
        <v>0</v>
      </c>
      <c r="F49" s="6">
        <v>0</v>
      </c>
      <c r="G49" s="6">
        <v>250000</v>
      </c>
      <c r="H49" s="5">
        <v>0</v>
      </c>
      <c r="I49" s="5">
        <v>0</v>
      </c>
      <c r="J49" s="5">
        <v>0</v>
      </c>
      <c r="K49" s="5">
        <v>0</v>
      </c>
      <c r="L49" s="5">
        <v>0</v>
      </c>
      <c r="M49" s="50">
        <v>0</v>
      </c>
      <c r="N49" s="27">
        <v>39</v>
      </c>
      <c r="Q49" s="10"/>
    </row>
    <row r="50" spans="1:17" s="4" customFormat="1" ht="15" customHeight="1">
      <c r="A50" s="1"/>
      <c r="B50" s="28" t="s">
        <v>67</v>
      </c>
      <c r="C50" s="70">
        <v>45000</v>
      </c>
      <c r="D50" s="11">
        <v>0</v>
      </c>
      <c r="E50" s="6">
        <v>45000</v>
      </c>
      <c r="F50" s="11">
        <v>0</v>
      </c>
      <c r="G50" s="11">
        <v>0</v>
      </c>
      <c r="H50" s="11">
        <v>0</v>
      </c>
      <c r="I50" s="11">
        <v>0</v>
      </c>
      <c r="J50" s="5">
        <v>0</v>
      </c>
      <c r="K50" s="5">
        <v>0</v>
      </c>
      <c r="L50" s="5">
        <v>0</v>
      </c>
      <c r="M50" s="50">
        <v>0</v>
      </c>
      <c r="N50" s="27">
        <v>90</v>
      </c>
    </row>
    <row r="51" spans="1:17" s="4" customFormat="1" ht="15" customHeight="1">
      <c r="A51" s="10"/>
      <c r="B51" s="26" t="s">
        <v>68</v>
      </c>
      <c r="C51" s="111">
        <v>25000</v>
      </c>
      <c r="D51" s="45">
        <v>25000</v>
      </c>
      <c r="E51" s="6">
        <v>0</v>
      </c>
      <c r="F51" s="11">
        <v>0</v>
      </c>
      <c r="G51" s="11">
        <v>0</v>
      </c>
      <c r="H51" s="11">
        <v>0</v>
      </c>
      <c r="I51" s="11">
        <v>0</v>
      </c>
      <c r="J51" s="11">
        <v>0</v>
      </c>
      <c r="K51" s="11">
        <v>0</v>
      </c>
      <c r="L51" s="11">
        <v>0</v>
      </c>
      <c r="M51" s="49">
        <v>0</v>
      </c>
      <c r="N51" s="29">
        <v>90</v>
      </c>
    </row>
    <row r="52" spans="1:17" s="4" customFormat="1" ht="15" customHeight="1">
      <c r="A52" s="1"/>
      <c r="B52" s="26" t="s">
        <v>69</v>
      </c>
      <c r="C52" s="70">
        <v>25000</v>
      </c>
      <c r="D52" s="11">
        <v>0</v>
      </c>
      <c r="E52" s="11">
        <v>0</v>
      </c>
      <c r="F52" s="6">
        <v>25000</v>
      </c>
      <c r="G52" s="6">
        <v>0</v>
      </c>
      <c r="H52" s="5">
        <v>0</v>
      </c>
      <c r="I52" s="5">
        <v>0</v>
      </c>
      <c r="J52" s="5">
        <v>0</v>
      </c>
      <c r="K52" s="62">
        <v>0</v>
      </c>
      <c r="L52" s="62">
        <v>0</v>
      </c>
      <c r="M52" s="50">
        <v>0</v>
      </c>
      <c r="N52" s="27">
        <v>379</v>
      </c>
      <c r="Q52" s="10"/>
    </row>
    <row r="53" spans="1:17" s="4" customFormat="1">
      <c r="A53" s="1"/>
      <c r="B53" s="26" t="s">
        <v>70</v>
      </c>
      <c r="C53" s="70">
        <v>25000</v>
      </c>
      <c r="D53" s="11">
        <v>0</v>
      </c>
      <c r="E53" s="6">
        <v>0</v>
      </c>
      <c r="F53" s="6">
        <v>25000</v>
      </c>
      <c r="G53" s="6">
        <v>0</v>
      </c>
      <c r="H53" s="5">
        <v>0</v>
      </c>
      <c r="I53" s="5">
        <v>0</v>
      </c>
      <c r="J53" s="5">
        <v>0</v>
      </c>
      <c r="K53" s="5">
        <v>0</v>
      </c>
      <c r="L53" s="5">
        <v>0</v>
      </c>
      <c r="M53" s="50">
        <v>0</v>
      </c>
      <c r="N53" s="27">
        <v>457</v>
      </c>
      <c r="Q53" s="10"/>
    </row>
    <row r="54" spans="1:17">
      <c r="B54" s="26" t="s">
        <v>71</v>
      </c>
      <c r="C54" s="70">
        <v>25000</v>
      </c>
      <c r="D54" s="11">
        <v>0</v>
      </c>
      <c r="E54" s="11">
        <v>0</v>
      </c>
      <c r="F54" s="5">
        <v>0</v>
      </c>
      <c r="G54" s="6">
        <v>25000</v>
      </c>
      <c r="H54" s="5">
        <v>0</v>
      </c>
      <c r="I54" s="5">
        <v>0</v>
      </c>
      <c r="J54" s="5">
        <v>0</v>
      </c>
      <c r="K54" s="5">
        <v>0</v>
      </c>
      <c r="L54" s="5">
        <v>0</v>
      </c>
      <c r="M54" s="50">
        <v>0</v>
      </c>
      <c r="N54" s="27">
        <v>39</v>
      </c>
    </row>
    <row r="55" spans="1:17" s="4" customFormat="1" ht="15" customHeight="1">
      <c r="B55" s="26" t="s">
        <v>72</v>
      </c>
      <c r="C55" s="70">
        <v>20000</v>
      </c>
      <c r="D55" s="11">
        <v>0</v>
      </c>
      <c r="E55" s="5">
        <v>0</v>
      </c>
      <c r="F55" s="6">
        <v>20000</v>
      </c>
      <c r="G55" s="6">
        <v>0</v>
      </c>
      <c r="H55" s="5">
        <v>0</v>
      </c>
      <c r="I55" s="5">
        <v>0</v>
      </c>
      <c r="J55" s="5">
        <v>0</v>
      </c>
      <c r="K55" s="5">
        <v>0</v>
      </c>
      <c r="L55" s="5">
        <v>0</v>
      </c>
      <c r="M55" s="6">
        <v>0</v>
      </c>
      <c r="N55" s="46">
        <v>137</v>
      </c>
      <c r="Q55" s="10"/>
    </row>
    <row r="56" spans="1:17" s="4" customFormat="1" ht="15" customHeight="1">
      <c r="A56" s="1"/>
      <c r="B56" s="26" t="s">
        <v>73</v>
      </c>
      <c r="C56" s="70">
        <v>20000</v>
      </c>
      <c r="D56" s="11">
        <v>0</v>
      </c>
      <c r="E56" s="7">
        <v>0</v>
      </c>
      <c r="F56" s="44">
        <v>0</v>
      </c>
      <c r="G56" s="6">
        <v>20000</v>
      </c>
      <c r="H56" s="5">
        <v>0</v>
      </c>
      <c r="I56" s="5">
        <v>0</v>
      </c>
      <c r="J56" s="5">
        <v>0</v>
      </c>
      <c r="K56" s="5">
        <v>0</v>
      </c>
      <c r="L56" s="5">
        <v>0</v>
      </c>
      <c r="M56" s="50">
        <v>0</v>
      </c>
      <c r="N56" s="27">
        <v>137</v>
      </c>
      <c r="Q56" s="10"/>
    </row>
    <row r="57" spans="1:17" s="4" customFormat="1" ht="15" thickBot="1">
      <c r="A57" s="1"/>
      <c r="B57" s="26" t="s">
        <v>74</v>
      </c>
      <c r="C57" s="70">
        <v>11623635.210000001</v>
      </c>
      <c r="D57" s="11">
        <v>1950416</v>
      </c>
      <c r="E57" s="7">
        <v>705600</v>
      </c>
      <c r="F57" s="11">
        <v>13000</v>
      </c>
      <c r="G57" s="11">
        <v>0</v>
      </c>
      <c r="H57" s="11">
        <v>0</v>
      </c>
      <c r="I57" s="11">
        <v>0</v>
      </c>
      <c r="J57" s="6">
        <v>0</v>
      </c>
      <c r="K57" s="60">
        <v>0</v>
      </c>
      <c r="L57" s="60">
        <v>0</v>
      </c>
      <c r="M57" s="50">
        <v>0</v>
      </c>
      <c r="N57" s="27">
        <v>17</v>
      </c>
      <c r="Q57" s="10"/>
    </row>
    <row r="58" spans="1:17" s="4" customFormat="1" ht="15" thickBot="1">
      <c r="A58" s="1"/>
      <c r="B58" s="164" t="s">
        <v>75</v>
      </c>
      <c r="C58" s="165"/>
      <c r="D58" s="165"/>
      <c r="E58" s="165"/>
      <c r="F58" s="165"/>
      <c r="G58" s="165"/>
      <c r="H58" s="165"/>
      <c r="I58" s="165"/>
      <c r="J58" s="165"/>
      <c r="K58" s="165"/>
      <c r="L58" s="165"/>
      <c r="M58" s="165"/>
      <c r="N58" s="166"/>
      <c r="Q58" s="10"/>
    </row>
    <row r="59" spans="1:17" s="4" customFormat="1" ht="15" customHeight="1">
      <c r="B59" s="26" t="s">
        <v>76</v>
      </c>
      <c r="C59" s="70">
        <v>1962583.76999999</v>
      </c>
      <c r="D59" s="11">
        <v>12100</v>
      </c>
      <c r="E59" s="6">
        <v>0</v>
      </c>
      <c r="F59" s="11">
        <v>0</v>
      </c>
      <c r="G59" s="11">
        <v>0</v>
      </c>
      <c r="H59" s="11">
        <v>0</v>
      </c>
      <c r="I59" s="11">
        <v>0</v>
      </c>
      <c r="J59" s="6">
        <v>0</v>
      </c>
      <c r="K59" s="6">
        <v>0</v>
      </c>
      <c r="L59" s="6">
        <v>0</v>
      </c>
      <c r="M59" s="50">
        <v>0</v>
      </c>
      <c r="N59" s="27">
        <v>34</v>
      </c>
    </row>
    <row r="60" spans="1:17" s="4" customFormat="1" ht="15" customHeight="1">
      <c r="B60" s="26" t="s">
        <v>77</v>
      </c>
      <c r="C60" s="75">
        <v>1537428.54</v>
      </c>
      <c r="D60" s="5">
        <v>78448</v>
      </c>
      <c r="E60" s="6">
        <v>100000</v>
      </c>
      <c r="F60" s="5">
        <v>0</v>
      </c>
      <c r="G60" s="5">
        <v>300000</v>
      </c>
      <c r="H60" s="5">
        <v>1000000</v>
      </c>
      <c r="I60" s="5">
        <v>0</v>
      </c>
      <c r="J60" s="6">
        <v>0</v>
      </c>
      <c r="K60" s="6">
        <v>0</v>
      </c>
      <c r="L60" s="6">
        <v>0</v>
      </c>
      <c r="M60" s="50">
        <v>0</v>
      </c>
      <c r="N60" s="46">
        <v>23</v>
      </c>
    </row>
    <row r="61" spans="1:17" s="4" customFormat="1" ht="15" customHeight="1">
      <c r="B61" s="26" t="s">
        <v>78</v>
      </c>
      <c r="C61" s="70">
        <v>987289.52</v>
      </c>
      <c r="D61" s="11">
        <v>121045</v>
      </c>
      <c r="E61" s="6">
        <v>150000</v>
      </c>
      <c r="F61" s="11">
        <v>500000</v>
      </c>
      <c r="G61" s="11">
        <v>200000</v>
      </c>
      <c r="H61" s="11">
        <v>0</v>
      </c>
      <c r="I61" s="11">
        <v>0</v>
      </c>
      <c r="J61" s="6">
        <v>0</v>
      </c>
      <c r="K61" s="6">
        <v>0</v>
      </c>
      <c r="L61" s="6">
        <v>0</v>
      </c>
      <c r="M61" s="50">
        <v>0</v>
      </c>
      <c r="N61" s="27">
        <v>78</v>
      </c>
    </row>
    <row r="62" spans="1:17" s="4" customFormat="1" ht="15" customHeight="1">
      <c r="B62" s="26" t="s">
        <v>79</v>
      </c>
      <c r="C62" s="70">
        <v>232565.11999999991</v>
      </c>
      <c r="D62" s="11">
        <v>27558</v>
      </c>
      <c r="E62" s="6">
        <v>195000</v>
      </c>
      <c r="F62" s="11">
        <v>0</v>
      </c>
      <c r="G62" s="11">
        <v>0</v>
      </c>
      <c r="H62" s="11">
        <v>0</v>
      </c>
      <c r="I62" s="11">
        <v>0</v>
      </c>
      <c r="J62" s="6">
        <v>0</v>
      </c>
      <c r="K62" s="6">
        <v>0</v>
      </c>
      <c r="L62" s="6">
        <v>0</v>
      </c>
      <c r="M62" s="50">
        <v>0</v>
      </c>
      <c r="N62" s="27" t="s">
        <v>16</v>
      </c>
    </row>
    <row r="63" spans="1:17" s="4" customFormat="1" ht="15" customHeight="1">
      <c r="B63" s="26" t="s">
        <v>80</v>
      </c>
      <c r="C63" s="70">
        <v>1171606.17</v>
      </c>
      <c r="D63" s="11">
        <v>1112304</v>
      </c>
      <c r="E63" s="6">
        <v>0</v>
      </c>
      <c r="F63" s="11">
        <v>0</v>
      </c>
      <c r="G63" s="11">
        <v>0</v>
      </c>
      <c r="H63" s="11">
        <v>0</v>
      </c>
      <c r="I63" s="11">
        <v>0</v>
      </c>
      <c r="J63" s="6">
        <v>0</v>
      </c>
      <c r="K63" s="6">
        <v>0</v>
      </c>
      <c r="L63" s="6">
        <v>0</v>
      </c>
      <c r="M63" s="50">
        <v>0</v>
      </c>
      <c r="N63" s="27">
        <v>23</v>
      </c>
    </row>
    <row r="64" spans="1:17" s="4" customFormat="1" ht="15" customHeight="1">
      <c r="B64" s="26" t="s">
        <v>81</v>
      </c>
      <c r="C64" s="70">
        <v>115000</v>
      </c>
      <c r="D64" s="11">
        <v>0</v>
      </c>
      <c r="E64" s="7">
        <v>0</v>
      </c>
      <c r="F64" s="7">
        <v>0</v>
      </c>
      <c r="G64" s="6">
        <v>15000</v>
      </c>
      <c r="H64" s="6">
        <v>100000</v>
      </c>
      <c r="I64" s="11">
        <v>0</v>
      </c>
      <c r="J64" s="11">
        <v>0</v>
      </c>
      <c r="K64" s="11">
        <v>0</v>
      </c>
      <c r="L64" s="11">
        <v>0</v>
      </c>
      <c r="M64" s="50">
        <v>0</v>
      </c>
      <c r="N64" s="27">
        <v>219</v>
      </c>
    </row>
    <row r="65" spans="1:14" s="4" customFormat="1" ht="15" customHeight="1">
      <c r="B65" s="26" t="s">
        <v>82</v>
      </c>
      <c r="C65" s="70">
        <v>80000</v>
      </c>
      <c r="D65" s="11">
        <v>0</v>
      </c>
      <c r="E65" s="11">
        <v>0</v>
      </c>
      <c r="F65" s="6">
        <v>30000</v>
      </c>
      <c r="G65" s="6">
        <v>50000</v>
      </c>
      <c r="H65" s="5">
        <v>0</v>
      </c>
      <c r="I65" s="5">
        <v>0</v>
      </c>
      <c r="J65" s="5">
        <v>0</v>
      </c>
      <c r="K65" s="5">
        <v>0</v>
      </c>
      <c r="L65" s="5">
        <v>0</v>
      </c>
      <c r="M65" s="50">
        <v>0</v>
      </c>
      <c r="N65" s="27">
        <v>83</v>
      </c>
    </row>
    <row r="66" spans="1:14" s="4" customFormat="1">
      <c r="B66" s="26" t="s">
        <v>83</v>
      </c>
      <c r="C66" s="70">
        <v>60000</v>
      </c>
      <c r="D66" s="11">
        <v>0</v>
      </c>
      <c r="E66" s="7">
        <v>0</v>
      </c>
      <c r="F66" s="6">
        <v>30000</v>
      </c>
      <c r="G66" s="6">
        <v>30000</v>
      </c>
      <c r="H66" s="5">
        <v>0</v>
      </c>
      <c r="I66" s="5">
        <v>0</v>
      </c>
      <c r="J66" s="5">
        <v>0</v>
      </c>
      <c r="K66" s="5">
        <v>0</v>
      </c>
      <c r="L66" s="5">
        <v>0</v>
      </c>
      <c r="M66" s="50">
        <v>0</v>
      </c>
      <c r="N66" s="27">
        <v>159</v>
      </c>
    </row>
    <row r="67" spans="1:14" s="4" customFormat="1" ht="15" customHeight="1">
      <c r="B67" s="26" t="s">
        <v>84</v>
      </c>
      <c r="C67" s="70">
        <v>55000</v>
      </c>
      <c r="D67" s="11">
        <v>0</v>
      </c>
      <c r="E67" s="7">
        <v>0</v>
      </c>
      <c r="F67" s="6">
        <v>25000</v>
      </c>
      <c r="G67" s="6">
        <v>30000</v>
      </c>
      <c r="H67" s="5">
        <v>0</v>
      </c>
      <c r="I67" s="5">
        <v>0</v>
      </c>
      <c r="J67" s="5">
        <v>0</v>
      </c>
      <c r="K67" s="5">
        <v>0</v>
      </c>
      <c r="L67" s="5">
        <v>0</v>
      </c>
      <c r="M67" s="50">
        <v>0</v>
      </c>
      <c r="N67" s="27">
        <v>374</v>
      </c>
    </row>
    <row r="68" spans="1:14" s="4" customFormat="1" ht="15" customHeight="1">
      <c r="B68" s="26" t="s">
        <v>85</v>
      </c>
      <c r="C68" s="70">
        <v>53152</v>
      </c>
      <c r="D68" s="11">
        <v>29211</v>
      </c>
      <c r="E68" s="6">
        <v>0</v>
      </c>
      <c r="F68" s="11">
        <v>0</v>
      </c>
      <c r="G68" s="11">
        <v>0</v>
      </c>
      <c r="H68" s="11">
        <v>0</v>
      </c>
      <c r="I68" s="11">
        <v>0</v>
      </c>
      <c r="J68" s="6">
        <v>0</v>
      </c>
      <c r="K68" s="60">
        <v>0</v>
      </c>
      <c r="L68" s="60">
        <v>0</v>
      </c>
      <c r="M68" s="61">
        <v>0</v>
      </c>
      <c r="N68" s="27">
        <v>78</v>
      </c>
    </row>
    <row r="69" spans="1:14" s="4" customFormat="1" ht="15" customHeight="1">
      <c r="B69" s="26" t="s">
        <v>86</v>
      </c>
      <c r="C69" s="70">
        <v>40143</v>
      </c>
      <c r="D69" s="11">
        <v>21500</v>
      </c>
      <c r="E69" s="6">
        <v>10000</v>
      </c>
      <c r="F69" s="11">
        <v>0</v>
      </c>
      <c r="G69" s="11">
        <v>0</v>
      </c>
      <c r="H69" s="11">
        <v>0</v>
      </c>
      <c r="I69" s="11">
        <v>0</v>
      </c>
      <c r="J69" s="6">
        <v>0</v>
      </c>
      <c r="K69" s="6">
        <v>0</v>
      </c>
      <c r="L69" s="6">
        <v>0</v>
      </c>
      <c r="M69" s="50">
        <v>0</v>
      </c>
      <c r="N69" s="27">
        <v>34</v>
      </c>
    </row>
    <row r="70" spans="1:14" s="4" customFormat="1">
      <c r="B70" s="26" t="s">
        <v>87</v>
      </c>
      <c r="C70" s="70">
        <v>37500</v>
      </c>
      <c r="D70" s="11">
        <v>0</v>
      </c>
      <c r="E70" s="6">
        <v>0</v>
      </c>
      <c r="F70" s="6">
        <v>37500</v>
      </c>
      <c r="G70" s="6">
        <v>0</v>
      </c>
      <c r="H70" s="5">
        <v>0</v>
      </c>
      <c r="I70" s="5">
        <v>0</v>
      </c>
      <c r="J70" s="5">
        <v>0</v>
      </c>
      <c r="K70" s="5">
        <v>0</v>
      </c>
      <c r="L70" s="5">
        <v>0</v>
      </c>
      <c r="M70" s="6">
        <v>0</v>
      </c>
      <c r="N70" s="27">
        <v>162</v>
      </c>
    </row>
    <row r="71" spans="1:14" s="4" customFormat="1" ht="15" customHeight="1">
      <c r="A71" s="1"/>
      <c r="B71" s="26" t="s">
        <v>88</v>
      </c>
      <c r="C71" s="111">
        <v>35000</v>
      </c>
      <c r="D71" s="45">
        <v>0</v>
      </c>
      <c r="E71" s="25">
        <v>35000</v>
      </c>
      <c r="F71" s="11">
        <v>0</v>
      </c>
      <c r="G71" s="11">
        <v>0</v>
      </c>
      <c r="H71" s="11">
        <v>0</v>
      </c>
      <c r="I71" s="11">
        <v>0</v>
      </c>
      <c r="J71" s="11">
        <v>0</v>
      </c>
      <c r="K71" s="11">
        <v>0</v>
      </c>
      <c r="L71" s="11">
        <v>0</v>
      </c>
      <c r="M71" s="11">
        <v>0</v>
      </c>
      <c r="N71" s="29">
        <v>23</v>
      </c>
    </row>
    <row r="72" spans="1:14" s="4" customFormat="1" ht="15" customHeight="1">
      <c r="B72" s="26" t="s">
        <v>89</v>
      </c>
      <c r="C72" s="70">
        <v>30956</v>
      </c>
      <c r="D72" s="11">
        <v>1000</v>
      </c>
      <c r="E72" s="6">
        <v>0</v>
      </c>
      <c r="F72" s="11">
        <v>0</v>
      </c>
      <c r="G72" s="11">
        <v>0</v>
      </c>
      <c r="H72" s="11">
        <v>0</v>
      </c>
      <c r="I72" s="11">
        <v>0</v>
      </c>
      <c r="J72" s="6">
        <v>0</v>
      </c>
      <c r="K72" s="6">
        <v>0</v>
      </c>
      <c r="L72" s="6">
        <v>0</v>
      </c>
      <c r="M72" s="50">
        <v>0</v>
      </c>
      <c r="N72" s="27">
        <v>655</v>
      </c>
    </row>
    <row r="73" spans="1:14" s="4" customFormat="1" ht="15" customHeight="1">
      <c r="A73" s="1"/>
      <c r="B73" s="26" t="s">
        <v>90</v>
      </c>
      <c r="C73" s="111">
        <v>20000</v>
      </c>
      <c r="D73" s="45">
        <v>20000</v>
      </c>
      <c r="E73" s="6">
        <v>0</v>
      </c>
      <c r="F73" s="11">
        <v>0</v>
      </c>
      <c r="G73" s="11">
        <v>0</v>
      </c>
      <c r="H73" s="11">
        <v>0</v>
      </c>
      <c r="I73" s="11">
        <v>0</v>
      </c>
      <c r="J73" s="11">
        <v>0</v>
      </c>
      <c r="K73" s="11">
        <v>0</v>
      </c>
      <c r="L73" s="85">
        <v>0</v>
      </c>
      <c r="M73" s="49">
        <v>0</v>
      </c>
      <c r="N73" s="29">
        <v>458</v>
      </c>
    </row>
    <row r="74" spans="1:14" s="4" customFormat="1" ht="15" customHeight="1">
      <c r="B74" s="26" t="s">
        <v>91</v>
      </c>
      <c r="C74" s="70">
        <v>20000</v>
      </c>
      <c r="D74" s="11">
        <v>0</v>
      </c>
      <c r="E74" s="12">
        <v>0</v>
      </c>
      <c r="F74" s="12">
        <v>0</v>
      </c>
      <c r="G74" s="11">
        <v>20000</v>
      </c>
      <c r="H74" s="5">
        <v>0</v>
      </c>
      <c r="I74" s="5">
        <v>0</v>
      </c>
      <c r="J74" s="5">
        <v>0</v>
      </c>
      <c r="K74" s="5">
        <v>0</v>
      </c>
      <c r="L74" s="5">
        <v>0</v>
      </c>
      <c r="M74" s="50">
        <v>0</v>
      </c>
      <c r="N74" s="27">
        <v>78</v>
      </c>
    </row>
    <row r="75" spans="1:14" s="4" customFormat="1">
      <c r="A75" s="1"/>
      <c r="B75" s="26" t="s">
        <v>92</v>
      </c>
      <c r="C75" s="111">
        <v>20000</v>
      </c>
      <c r="D75" s="45">
        <v>0</v>
      </c>
      <c r="E75" s="25">
        <v>20000</v>
      </c>
      <c r="F75" s="11">
        <v>0</v>
      </c>
      <c r="G75" s="11">
        <v>0</v>
      </c>
      <c r="H75" s="11">
        <v>0</v>
      </c>
      <c r="I75" s="11">
        <v>0</v>
      </c>
      <c r="J75" s="11">
        <v>0</v>
      </c>
      <c r="K75" s="11">
        <v>0</v>
      </c>
      <c r="L75" s="11">
        <v>0</v>
      </c>
      <c r="M75" s="11">
        <v>0</v>
      </c>
      <c r="N75" s="29">
        <v>459</v>
      </c>
    </row>
    <row r="76" spans="1:14" s="4" customFormat="1" ht="15" customHeight="1">
      <c r="A76" s="1"/>
      <c r="B76" s="26" t="s">
        <v>93</v>
      </c>
      <c r="C76" s="111">
        <v>18450</v>
      </c>
      <c r="D76" s="45">
        <v>18450</v>
      </c>
      <c r="E76" s="6">
        <v>0</v>
      </c>
      <c r="F76" s="11">
        <v>0</v>
      </c>
      <c r="G76" s="11">
        <v>0</v>
      </c>
      <c r="H76" s="11">
        <v>0</v>
      </c>
      <c r="I76" s="11">
        <v>0</v>
      </c>
      <c r="J76" s="11">
        <v>0</v>
      </c>
      <c r="K76" s="11">
        <v>0</v>
      </c>
      <c r="L76" s="11">
        <v>0</v>
      </c>
      <c r="M76" s="49">
        <v>0</v>
      </c>
      <c r="N76" s="27">
        <v>246</v>
      </c>
    </row>
    <row r="77" spans="1:14" s="4" customFormat="1" ht="15" customHeight="1">
      <c r="B77" s="26" t="s">
        <v>94</v>
      </c>
      <c r="C77" s="70">
        <v>12000</v>
      </c>
      <c r="D77" s="11">
        <v>0</v>
      </c>
      <c r="E77" s="5">
        <v>0</v>
      </c>
      <c r="F77" s="5">
        <v>12000</v>
      </c>
      <c r="G77" s="5">
        <v>0</v>
      </c>
      <c r="H77" s="5">
        <v>0</v>
      </c>
      <c r="I77" s="5">
        <v>0</v>
      </c>
      <c r="J77" s="5">
        <v>0</v>
      </c>
      <c r="K77" s="5">
        <v>0</v>
      </c>
      <c r="L77" s="5">
        <v>0</v>
      </c>
      <c r="M77" s="50">
        <v>0</v>
      </c>
      <c r="N77" s="46">
        <v>78</v>
      </c>
    </row>
    <row r="78" spans="1:14" s="4" customFormat="1" ht="15" customHeight="1">
      <c r="B78" s="28" t="s">
        <v>95</v>
      </c>
      <c r="C78" s="70">
        <v>10318.619999999999</v>
      </c>
      <c r="D78" s="11">
        <v>10259</v>
      </c>
      <c r="E78" s="6">
        <v>0</v>
      </c>
      <c r="F78" s="11">
        <v>0</v>
      </c>
      <c r="G78" s="11">
        <v>0</v>
      </c>
      <c r="H78" s="11">
        <v>0</v>
      </c>
      <c r="I78" s="11">
        <v>0</v>
      </c>
      <c r="J78" s="6">
        <v>0</v>
      </c>
      <c r="K78" s="6">
        <v>0</v>
      </c>
      <c r="L78" s="6">
        <v>0</v>
      </c>
      <c r="M78" s="50">
        <v>0</v>
      </c>
      <c r="N78" s="27">
        <v>160</v>
      </c>
    </row>
    <row r="79" spans="1:14" s="4" customFormat="1" ht="15" customHeight="1">
      <c r="B79" s="26" t="s">
        <v>96</v>
      </c>
      <c r="C79" s="70">
        <v>9109.6</v>
      </c>
      <c r="D79" s="11">
        <v>7961</v>
      </c>
      <c r="E79" s="6">
        <v>0</v>
      </c>
      <c r="F79" s="11">
        <v>0</v>
      </c>
      <c r="G79" s="11">
        <v>0</v>
      </c>
      <c r="H79" s="11">
        <v>0</v>
      </c>
      <c r="I79" s="11">
        <v>0</v>
      </c>
      <c r="J79" s="6">
        <v>0</v>
      </c>
      <c r="K79" s="6">
        <v>0</v>
      </c>
      <c r="L79" s="6">
        <v>0</v>
      </c>
      <c r="M79" s="50">
        <v>0</v>
      </c>
      <c r="N79" s="27">
        <v>835</v>
      </c>
    </row>
    <row r="80" spans="1:14" s="4" customFormat="1" ht="15" customHeight="1">
      <c r="B80" s="26" t="s">
        <v>97</v>
      </c>
      <c r="C80" s="70">
        <v>8550</v>
      </c>
      <c r="D80" s="11">
        <v>8550</v>
      </c>
      <c r="E80" s="6">
        <v>0</v>
      </c>
      <c r="F80" s="11">
        <v>0</v>
      </c>
      <c r="G80" s="11">
        <v>0</v>
      </c>
      <c r="H80" s="11">
        <v>0</v>
      </c>
      <c r="I80" s="11">
        <v>0</v>
      </c>
      <c r="J80" s="6">
        <v>0</v>
      </c>
      <c r="K80" s="6">
        <v>0</v>
      </c>
      <c r="L80" s="6">
        <v>0</v>
      </c>
      <c r="M80" s="50">
        <v>0</v>
      </c>
      <c r="N80" s="27">
        <v>507</v>
      </c>
    </row>
    <row r="81" spans="1:14" s="4" customFormat="1" ht="15" customHeight="1">
      <c r="B81" s="26" t="s">
        <v>98</v>
      </c>
      <c r="C81" s="70">
        <v>8000</v>
      </c>
      <c r="D81" s="11">
        <v>8000</v>
      </c>
      <c r="E81" s="6">
        <v>0</v>
      </c>
      <c r="F81" s="11">
        <v>0</v>
      </c>
      <c r="G81" s="11">
        <v>0</v>
      </c>
      <c r="H81" s="11">
        <v>0</v>
      </c>
      <c r="I81" s="11">
        <v>0</v>
      </c>
      <c r="J81" s="6">
        <v>0</v>
      </c>
      <c r="K81" s="6">
        <v>0</v>
      </c>
      <c r="L81" s="6">
        <v>0</v>
      </c>
      <c r="M81" s="6">
        <v>0</v>
      </c>
      <c r="N81" s="27">
        <v>1122</v>
      </c>
    </row>
    <row r="82" spans="1:14" s="4" customFormat="1" ht="15" customHeight="1" thickBot="1">
      <c r="B82" s="26" t="s">
        <v>99</v>
      </c>
      <c r="C82" s="70">
        <v>8000</v>
      </c>
      <c r="D82" s="11">
        <v>8000</v>
      </c>
      <c r="E82" s="6">
        <v>0</v>
      </c>
      <c r="F82" s="11">
        <v>0</v>
      </c>
      <c r="G82" s="11">
        <v>0</v>
      </c>
      <c r="H82" s="11">
        <v>0</v>
      </c>
      <c r="I82" s="11">
        <v>0</v>
      </c>
      <c r="J82" s="6">
        <v>0</v>
      </c>
      <c r="K82" s="6">
        <v>0</v>
      </c>
      <c r="L82" s="6">
        <v>0</v>
      </c>
      <c r="M82" s="6">
        <v>0</v>
      </c>
      <c r="N82" s="29">
        <v>240</v>
      </c>
    </row>
    <row r="83" spans="1:14" s="4" customFormat="1" ht="15" customHeight="1" thickBot="1">
      <c r="B83" s="164" t="s">
        <v>100</v>
      </c>
      <c r="C83" s="165"/>
      <c r="D83" s="165"/>
      <c r="E83" s="165"/>
      <c r="F83" s="165"/>
      <c r="G83" s="165"/>
      <c r="H83" s="165"/>
      <c r="I83" s="165"/>
      <c r="J83" s="165"/>
      <c r="K83" s="165"/>
      <c r="L83" s="165"/>
      <c r="M83" s="165"/>
      <c r="N83" s="166"/>
    </row>
    <row r="84" spans="1:14" s="4" customFormat="1" ht="15" customHeight="1">
      <c r="B84" s="26" t="s">
        <v>101</v>
      </c>
      <c r="C84" s="70">
        <v>6712511.5599999996</v>
      </c>
      <c r="D84" s="11">
        <v>0</v>
      </c>
      <c r="E84" s="7">
        <v>100000</v>
      </c>
      <c r="F84" s="5">
        <v>50000</v>
      </c>
      <c r="G84" s="6">
        <v>500000</v>
      </c>
      <c r="H84" s="6">
        <v>1000000</v>
      </c>
      <c r="I84" s="6">
        <v>4000000</v>
      </c>
      <c r="J84" s="6">
        <v>1000000</v>
      </c>
      <c r="K84" s="6">
        <v>0</v>
      </c>
      <c r="L84" s="6">
        <v>0</v>
      </c>
      <c r="M84" s="50">
        <v>0</v>
      </c>
      <c r="N84" s="27">
        <v>206</v>
      </c>
    </row>
    <row r="85" spans="1:14" s="4" customFormat="1" ht="15" customHeight="1">
      <c r="B85" s="26" t="s">
        <v>102</v>
      </c>
      <c r="C85" s="70">
        <v>3130000</v>
      </c>
      <c r="D85" s="11">
        <v>0</v>
      </c>
      <c r="E85" s="6">
        <v>0</v>
      </c>
      <c r="F85" s="5">
        <v>30000</v>
      </c>
      <c r="G85" s="5">
        <v>100000</v>
      </c>
      <c r="H85" s="5">
        <v>3000000</v>
      </c>
      <c r="I85" s="11">
        <v>0</v>
      </c>
      <c r="J85" s="6">
        <v>0</v>
      </c>
      <c r="K85" s="6">
        <v>0</v>
      </c>
      <c r="L85" s="6">
        <v>0</v>
      </c>
      <c r="M85" s="6">
        <v>0</v>
      </c>
      <c r="N85" s="27">
        <v>70</v>
      </c>
    </row>
    <row r="86" spans="1:14" s="4" customFormat="1" ht="15" customHeight="1">
      <c r="B86" s="26" t="s">
        <v>103</v>
      </c>
      <c r="C86" s="70">
        <v>170000</v>
      </c>
      <c r="D86" s="11">
        <v>0</v>
      </c>
      <c r="E86" s="11">
        <v>0</v>
      </c>
      <c r="F86" s="5">
        <v>20000</v>
      </c>
      <c r="G86" s="5">
        <v>150000</v>
      </c>
      <c r="H86" s="5">
        <v>0</v>
      </c>
      <c r="I86" s="5">
        <v>0</v>
      </c>
      <c r="J86" s="5">
        <v>0</v>
      </c>
      <c r="K86" s="5">
        <v>0</v>
      </c>
      <c r="L86" s="5">
        <v>0</v>
      </c>
      <c r="M86" s="50">
        <v>0</v>
      </c>
      <c r="N86" s="27">
        <v>532</v>
      </c>
    </row>
    <row r="87" spans="1:14" s="4" customFormat="1" ht="15" customHeight="1">
      <c r="B87" s="26" t="s">
        <v>104</v>
      </c>
      <c r="C87" s="70">
        <v>125000</v>
      </c>
      <c r="D87" s="11">
        <v>0</v>
      </c>
      <c r="E87" s="7">
        <v>0</v>
      </c>
      <c r="F87" s="7">
        <v>0</v>
      </c>
      <c r="G87" s="7">
        <v>0</v>
      </c>
      <c r="H87" s="6">
        <v>25000</v>
      </c>
      <c r="I87" s="6">
        <v>100000</v>
      </c>
      <c r="J87" s="5">
        <v>0</v>
      </c>
      <c r="K87" s="5">
        <v>0</v>
      </c>
      <c r="L87" s="5">
        <v>0</v>
      </c>
      <c r="M87" s="50">
        <v>0</v>
      </c>
      <c r="N87" s="27">
        <v>226</v>
      </c>
    </row>
    <row r="88" spans="1:14" s="4" customFormat="1" ht="15" customHeight="1">
      <c r="B88" s="26" t="s">
        <v>105</v>
      </c>
      <c r="C88" s="70">
        <v>251773</v>
      </c>
      <c r="D88" s="11">
        <v>138136</v>
      </c>
      <c r="E88" s="6">
        <v>101666</v>
      </c>
      <c r="F88" s="11">
        <v>0</v>
      </c>
      <c r="G88" s="11">
        <v>0</v>
      </c>
      <c r="H88" s="11">
        <v>0</v>
      </c>
      <c r="I88" s="11">
        <v>0</v>
      </c>
      <c r="J88" s="6">
        <v>0</v>
      </c>
      <c r="K88" s="6">
        <v>0</v>
      </c>
      <c r="L88" s="6">
        <v>0</v>
      </c>
      <c r="M88" s="6">
        <v>0</v>
      </c>
      <c r="N88" s="27">
        <v>70</v>
      </c>
    </row>
    <row r="89" spans="1:14" s="4" customFormat="1" ht="15" customHeight="1">
      <c r="B89" s="26" t="s">
        <v>106</v>
      </c>
      <c r="C89" s="70">
        <v>40000</v>
      </c>
      <c r="D89" s="11">
        <v>0</v>
      </c>
      <c r="E89" s="6">
        <v>0</v>
      </c>
      <c r="F89" s="5">
        <v>40000</v>
      </c>
      <c r="G89" s="11">
        <v>0</v>
      </c>
      <c r="H89" s="5">
        <v>0</v>
      </c>
      <c r="I89" s="5">
        <v>0</v>
      </c>
      <c r="J89" s="5">
        <v>0</v>
      </c>
      <c r="K89" s="5">
        <v>0</v>
      </c>
      <c r="L89" s="5">
        <v>0</v>
      </c>
      <c r="M89" s="6">
        <v>0</v>
      </c>
      <c r="N89" s="27">
        <v>199</v>
      </c>
    </row>
    <row r="90" spans="1:14" s="4" customFormat="1" ht="15" customHeight="1">
      <c r="B90" s="26" t="s">
        <v>107</v>
      </c>
      <c r="C90" s="70">
        <v>30000</v>
      </c>
      <c r="D90" s="11">
        <v>0</v>
      </c>
      <c r="E90" s="6">
        <v>0</v>
      </c>
      <c r="F90" s="6">
        <v>0</v>
      </c>
      <c r="G90" s="6">
        <v>30000</v>
      </c>
      <c r="H90" s="5">
        <v>0</v>
      </c>
      <c r="I90" s="5">
        <v>0</v>
      </c>
      <c r="J90" s="5">
        <v>0</v>
      </c>
      <c r="K90" s="5">
        <v>0</v>
      </c>
      <c r="L90" s="5">
        <v>0</v>
      </c>
      <c r="M90" s="6">
        <v>0</v>
      </c>
      <c r="N90" s="27">
        <v>261</v>
      </c>
    </row>
    <row r="91" spans="1:14" s="4" customFormat="1" ht="15" customHeight="1">
      <c r="B91" s="26" t="s">
        <v>108</v>
      </c>
      <c r="C91" s="70">
        <v>26950</v>
      </c>
      <c r="D91" s="11">
        <v>15000</v>
      </c>
      <c r="E91" s="6">
        <v>0</v>
      </c>
      <c r="F91" s="11">
        <v>0</v>
      </c>
      <c r="G91" s="11">
        <v>0</v>
      </c>
      <c r="H91" s="11">
        <v>0</v>
      </c>
      <c r="I91" s="11">
        <v>0</v>
      </c>
      <c r="J91" s="6">
        <v>0</v>
      </c>
      <c r="K91" s="6">
        <v>0</v>
      </c>
      <c r="L91" s="6">
        <v>0</v>
      </c>
      <c r="M91" s="6">
        <v>0</v>
      </c>
      <c r="N91" s="27" t="s">
        <v>16</v>
      </c>
    </row>
    <row r="92" spans="1:14" s="4" customFormat="1" ht="15" customHeight="1">
      <c r="B92" s="28" t="s">
        <v>109</v>
      </c>
      <c r="C92" s="70">
        <v>15000</v>
      </c>
      <c r="D92" s="11">
        <v>15000</v>
      </c>
      <c r="E92" s="6">
        <v>0</v>
      </c>
      <c r="F92" s="11">
        <v>0</v>
      </c>
      <c r="G92" s="11">
        <v>0</v>
      </c>
      <c r="H92" s="11">
        <v>0</v>
      </c>
      <c r="I92" s="11">
        <v>0</v>
      </c>
      <c r="J92" s="6">
        <v>0</v>
      </c>
      <c r="K92" s="6">
        <v>0</v>
      </c>
      <c r="L92" s="6">
        <v>0</v>
      </c>
      <c r="M92" s="6">
        <v>0</v>
      </c>
      <c r="N92" s="27" t="s">
        <v>16</v>
      </c>
    </row>
    <row r="93" spans="1:14" s="4" customFormat="1" ht="15" customHeight="1">
      <c r="A93" s="1"/>
      <c r="B93" s="26" t="s">
        <v>110</v>
      </c>
      <c r="C93" s="111">
        <v>15000</v>
      </c>
      <c r="D93" s="45">
        <v>0</v>
      </c>
      <c r="E93" s="25">
        <v>15000</v>
      </c>
      <c r="F93" s="11">
        <v>0</v>
      </c>
      <c r="G93" s="11">
        <v>0</v>
      </c>
      <c r="H93" s="11">
        <v>0</v>
      </c>
      <c r="I93" s="11">
        <v>0</v>
      </c>
      <c r="J93" s="11">
        <v>0</v>
      </c>
      <c r="K93" s="11">
        <v>0</v>
      </c>
      <c r="L93" s="11">
        <v>0</v>
      </c>
      <c r="M93" s="11">
        <v>0</v>
      </c>
      <c r="N93" s="29">
        <v>397</v>
      </c>
    </row>
    <row r="94" spans="1:14" s="4" customFormat="1" ht="15" customHeight="1">
      <c r="B94" s="26" t="s">
        <v>111</v>
      </c>
      <c r="C94" s="70">
        <v>10000</v>
      </c>
      <c r="D94" s="11">
        <v>10000</v>
      </c>
      <c r="E94" s="6">
        <v>0</v>
      </c>
      <c r="F94" s="11">
        <v>0</v>
      </c>
      <c r="G94" s="11">
        <v>0</v>
      </c>
      <c r="H94" s="11">
        <v>0</v>
      </c>
      <c r="I94" s="11">
        <v>0</v>
      </c>
      <c r="J94" s="6">
        <v>0</v>
      </c>
      <c r="K94" s="6">
        <v>0</v>
      </c>
      <c r="L94" s="6">
        <v>0</v>
      </c>
      <c r="M94" s="50">
        <v>0</v>
      </c>
      <c r="N94" s="29">
        <v>69</v>
      </c>
    </row>
    <row r="95" spans="1:14" s="4" customFormat="1" ht="15" customHeight="1">
      <c r="B95" s="26" t="s">
        <v>112</v>
      </c>
      <c r="C95" s="70">
        <v>10000</v>
      </c>
      <c r="D95" s="11">
        <v>0</v>
      </c>
      <c r="E95" s="5">
        <v>0</v>
      </c>
      <c r="F95" s="5">
        <v>10000</v>
      </c>
      <c r="G95" s="5">
        <v>0</v>
      </c>
      <c r="H95" s="5">
        <v>0</v>
      </c>
      <c r="I95" s="5">
        <v>0</v>
      </c>
      <c r="J95" s="5">
        <v>0</v>
      </c>
      <c r="K95" s="5">
        <v>0</v>
      </c>
      <c r="L95" s="5">
        <v>0</v>
      </c>
      <c r="M95" s="50">
        <v>0</v>
      </c>
      <c r="N95" s="46">
        <v>389</v>
      </c>
    </row>
    <row r="96" spans="1:14" s="4" customFormat="1" ht="15" customHeight="1">
      <c r="B96" s="26" t="s">
        <v>113</v>
      </c>
      <c r="C96" s="70">
        <v>6000</v>
      </c>
      <c r="D96" s="11">
        <v>6000</v>
      </c>
      <c r="E96" s="6">
        <v>0</v>
      </c>
      <c r="F96" s="11">
        <v>0</v>
      </c>
      <c r="G96" s="11">
        <v>0</v>
      </c>
      <c r="H96" s="11">
        <v>0</v>
      </c>
      <c r="I96" s="11">
        <v>0</v>
      </c>
      <c r="J96" s="6">
        <v>0</v>
      </c>
      <c r="K96" s="6">
        <v>0</v>
      </c>
      <c r="L96" s="6">
        <v>0</v>
      </c>
      <c r="M96" s="50">
        <v>0</v>
      </c>
      <c r="N96" s="27">
        <v>70</v>
      </c>
    </row>
    <row r="97" spans="1:14" s="4" customFormat="1" ht="15" customHeight="1">
      <c r="B97" s="26" t="s">
        <v>114</v>
      </c>
      <c r="C97" s="70">
        <v>1540</v>
      </c>
      <c r="D97" s="11">
        <v>1540</v>
      </c>
      <c r="E97" s="6">
        <v>0</v>
      </c>
      <c r="F97" s="11">
        <v>0</v>
      </c>
      <c r="G97" s="11">
        <v>0</v>
      </c>
      <c r="H97" s="11">
        <v>0</v>
      </c>
      <c r="I97" s="11">
        <v>0</v>
      </c>
      <c r="J97" s="6">
        <v>0</v>
      </c>
      <c r="K97" s="6">
        <v>0</v>
      </c>
      <c r="L97" s="6">
        <v>0</v>
      </c>
      <c r="M97" s="50">
        <v>0</v>
      </c>
      <c r="N97" s="29">
        <v>686</v>
      </c>
    </row>
    <row r="98" spans="1:14" s="4" customFormat="1" ht="15" customHeight="1" thickBot="1">
      <c r="B98" s="26" t="s">
        <v>115</v>
      </c>
      <c r="C98" s="70">
        <v>112226.015</v>
      </c>
      <c r="D98" s="11">
        <v>77461</v>
      </c>
      <c r="E98" s="6">
        <v>4033.5</v>
      </c>
      <c r="F98" s="11">
        <v>0</v>
      </c>
      <c r="G98" s="11">
        <v>0</v>
      </c>
      <c r="H98" s="11">
        <v>0</v>
      </c>
      <c r="I98" s="11">
        <v>0</v>
      </c>
      <c r="J98" s="6">
        <v>0</v>
      </c>
      <c r="K98" s="6">
        <v>0</v>
      </c>
      <c r="L98" s="6">
        <v>0</v>
      </c>
      <c r="M98" s="50">
        <v>0</v>
      </c>
      <c r="N98" s="27">
        <v>69</v>
      </c>
    </row>
    <row r="99" spans="1:14" s="4" customFormat="1" ht="15" customHeight="1" thickBot="1">
      <c r="B99" s="164" t="s">
        <v>116</v>
      </c>
      <c r="C99" s="165"/>
      <c r="D99" s="165"/>
      <c r="E99" s="165"/>
      <c r="F99" s="165"/>
      <c r="G99" s="165"/>
      <c r="H99" s="165"/>
      <c r="I99" s="165"/>
      <c r="J99" s="165"/>
      <c r="K99" s="165"/>
      <c r="L99" s="165"/>
      <c r="M99" s="165"/>
      <c r="N99" s="166"/>
    </row>
    <row r="100" spans="1:14" s="4" customFormat="1" ht="15" customHeight="1">
      <c r="B100" s="30" t="s">
        <v>117</v>
      </c>
      <c r="C100" s="70">
        <v>4010811</v>
      </c>
      <c r="D100" s="11">
        <v>49811</v>
      </c>
      <c r="E100" s="7">
        <v>411000</v>
      </c>
      <c r="F100" s="11">
        <v>50000</v>
      </c>
      <c r="G100" s="11">
        <v>0</v>
      </c>
      <c r="H100" s="11">
        <v>500000</v>
      </c>
      <c r="I100" s="11">
        <v>3000000</v>
      </c>
      <c r="J100" s="6">
        <v>0</v>
      </c>
      <c r="K100" s="6">
        <v>0</v>
      </c>
      <c r="L100" s="6">
        <v>0</v>
      </c>
      <c r="M100" s="50">
        <v>0</v>
      </c>
      <c r="N100" s="27">
        <v>93</v>
      </c>
    </row>
    <row r="101" spans="1:14" s="4" customFormat="1" ht="15" customHeight="1">
      <c r="B101" s="26" t="s">
        <v>118</v>
      </c>
      <c r="C101" s="70">
        <v>1174172.83</v>
      </c>
      <c r="D101" s="11">
        <v>2056</v>
      </c>
      <c r="E101" s="6">
        <v>52000</v>
      </c>
      <c r="F101" s="11">
        <v>716100</v>
      </c>
      <c r="G101" s="11">
        <v>399100</v>
      </c>
      <c r="H101" s="11">
        <v>3000</v>
      </c>
      <c r="I101" s="11">
        <v>0</v>
      </c>
      <c r="J101" s="6">
        <v>0</v>
      </c>
      <c r="K101" s="6">
        <v>0</v>
      </c>
      <c r="L101" s="6">
        <v>0</v>
      </c>
      <c r="M101" s="50">
        <v>0</v>
      </c>
      <c r="N101" s="27">
        <v>9</v>
      </c>
    </row>
    <row r="102" spans="1:14" s="4" customFormat="1" ht="15" customHeight="1">
      <c r="B102" s="26" t="s">
        <v>119</v>
      </c>
      <c r="C102" s="70">
        <v>8170520.4500000002</v>
      </c>
      <c r="D102" s="11">
        <v>53147</v>
      </c>
      <c r="E102" s="6">
        <v>0</v>
      </c>
      <c r="F102" s="11">
        <v>0</v>
      </c>
      <c r="G102" s="11">
        <v>0</v>
      </c>
      <c r="H102" s="11">
        <v>0</v>
      </c>
      <c r="I102" s="11">
        <v>0</v>
      </c>
      <c r="J102" s="6">
        <v>0</v>
      </c>
      <c r="K102" s="6">
        <v>0</v>
      </c>
      <c r="L102" s="6">
        <v>0</v>
      </c>
      <c r="M102" s="50">
        <v>0</v>
      </c>
      <c r="N102" s="27">
        <v>93</v>
      </c>
    </row>
    <row r="103" spans="1:14" s="4" customFormat="1" ht="15" customHeight="1">
      <c r="B103" s="26" t="s">
        <v>120</v>
      </c>
      <c r="C103" s="70">
        <v>235273</v>
      </c>
      <c r="D103" s="11">
        <v>25000</v>
      </c>
      <c r="E103" s="6">
        <v>200000</v>
      </c>
      <c r="F103" s="11">
        <v>0</v>
      </c>
      <c r="G103" s="11">
        <v>0</v>
      </c>
      <c r="H103" s="11">
        <v>0</v>
      </c>
      <c r="I103" s="11">
        <v>0</v>
      </c>
      <c r="J103" s="6">
        <v>0</v>
      </c>
      <c r="K103" s="6">
        <v>0</v>
      </c>
      <c r="L103" s="6">
        <v>0</v>
      </c>
      <c r="M103" s="50">
        <v>0</v>
      </c>
      <c r="N103" s="27">
        <v>5</v>
      </c>
    </row>
    <row r="104" spans="1:14" s="4" customFormat="1" ht="15" customHeight="1">
      <c r="B104" s="31" t="s">
        <v>121</v>
      </c>
      <c r="C104" s="70">
        <v>50000</v>
      </c>
      <c r="D104" s="11">
        <v>0</v>
      </c>
      <c r="E104" s="6">
        <v>0</v>
      </c>
      <c r="F104" s="6">
        <v>0</v>
      </c>
      <c r="G104" s="7">
        <v>50000</v>
      </c>
      <c r="H104" s="5">
        <v>0</v>
      </c>
      <c r="I104" s="5">
        <v>0</v>
      </c>
      <c r="J104" s="5">
        <v>0</v>
      </c>
      <c r="K104" s="5">
        <v>0</v>
      </c>
      <c r="L104" s="5">
        <v>0</v>
      </c>
      <c r="M104" s="50">
        <v>0</v>
      </c>
      <c r="N104" s="27">
        <v>5</v>
      </c>
    </row>
    <row r="105" spans="1:14" s="4" customFormat="1" ht="15" customHeight="1">
      <c r="B105" s="26" t="s">
        <v>122</v>
      </c>
      <c r="C105" s="70">
        <v>1968769</v>
      </c>
      <c r="D105" s="11">
        <v>919292</v>
      </c>
      <c r="E105" s="6">
        <v>716803</v>
      </c>
      <c r="F105" s="11">
        <v>31000</v>
      </c>
      <c r="G105" s="11">
        <v>0</v>
      </c>
      <c r="H105" s="11">
        <v>0</v>
      </c>
      <c r="I105" s="11">
        <v>0</v>
      </c>
      <c r="J105" s="6">
        <v>0</v>
      </c>
      <c r="K105" s="6">
        <v>0</v>
      </c>
      <c r="L105" s="6">
        <v>0</v>
      </c>
      <c r="M105" s="50">
        <v>0</v>
      </c>
      <c r="N105" s="27">
        <v>372</v>
      </c>
    </row>
    <row r="106" spans="1:14" s="4" customFormat="1">
      <c r="B106" s="26" t="s">
        <v>123</v>
      </c>
      <c r="C106" s="70">
        <v>21000</v>
      </c>
      <c r="D106" s="11">
        <v>21000</v>
      </c>
      <c r="E106" s="6">
        <v>0</v>
      </c>
      <c r="F106" s="11">
        <v>0</v>
      </c>
      <c r="G106" s="11">
        <v>0</v>
      </c>
      <c r="H106" s="11">
        <v>0</v>
      </c>
      <c r="I106" s="11">
        <v>0</v>
      </c>
      <c r="J106" s="6">
        <v>0</v>
      </c>
      <c r="K106" s="6">
        <v>0</v>
      </c>
      <c r="L106" s="6">
        <v>0</v>
      </c>
      <c r="M106" s="50">
        <v>0</v>
      </c>
      <c r="N106" s="29">
        <v>553</v>
      </c>
    </row>
    <row r="107" spans="1:14" s="4" customFormat="1" ht="15" customHeight="1">
      <c r="A107" s="1"/>
      <c r="B107" s="26" t="s">
        <v>124</v>
      </c>
      <c r="C107" s="111">
        <v>16500</v>
      </c>
      <c r="D107" s="45">
        <v>16500</v>
      </c>
      <c r="E107" s="6">
        <v>0</v>
      </c>
      <c r="F107" s="11">
        <v>0</v>
      </c>
      <c r="G107" s="11">
        <v>0</v>
      </c>
      <c r="H107" s="11">
        <v>0</v>
      </c>
      <c r="I107" s="11">
        <v>0</v>
      </c>
      <c r="J107" s="11">
        <v>0</v>
      </c>
      <c r="K107" s="11">
        <v>0</v>
      </c>
      <c r="L107" s="11">
        <v>0</v>
      </c>
      <c r="M107" s="49">
        <v>0</v>
      </c>
      <c r="N107" s="29">
        <v>93</v>
      </c>
    </row>
    <row r="108" spans="1:14" s="4" customFormat="1" ht="15" customHeight="1">
      <c r="B108" s="30" t="s">
        <v>125</v>
      </c>
      <c r="C108" s="70">
        <v>15520</v>
      </c>
      <c r="D108" s="11">
        <v>2180</v>
      </c>
      <c r="E108" s="6">
        <v>0</v>
      </c>
      <c r="F108" s="11">
        <v>0</v>
      </c>
      <c r="G108" s="11">
        <v>0</v>
      </c>
      <c r="H108" s="11">
        <v>0</v>
      </c>
      <c r="I108" s="11">
        <v>0</v>
      </c>
      <c r="J108" s="6">
        <v>0</v>
      </c>
      <c r="K108" s="6">
        <v>0</v>
      </c>
      <c r="L108" s="6">
        <v>0</v>
      </c>
      <c r="M108" s="50">
        <v>0</v>
      </c>
      <c r="N108" s="27">
        <v>5</v>
      </c>
    </row>
    <row r="109" spans="1:14" s="4" customFormat="1" ht="15" customHeight="1">
      <c r="B109" s="30" t="s">
        <v>126</v>
      </c>
      <c r="C109" s="70">
        <v>10000</v>
      </c>
      <c r="D109" s="11">
        <v>0</v>
      </c>
      <c r="E109" s="6">
        <v>0</v>
      </c>
      <c r="F109" s="6">
        <v>0</v>
      </c>
      <c r="G109" s="7">
        <v>10000</v>
      </c>
      <c r="H109" s="5">
        <v>0</v>
      </c>
      <c r="I109" s="5">
        <v>0</v>
      </c>
      <c r="J109" s="5">
        <v>0</v>
      </c>
      <c r="K109" s="5">
        <v>0</v>
      </c>
      <c r="L109" s="5">
        <v>0</v>
      </c>
      <c r="M109" s="50">
        <v>0</v>
      </c>
      <c r="N109" s="27">
        <v>94</v>
      </c>
    </row>
    <row r="110" spans="1:14" s="4" customFormat="1" ht="15" customHeight="1" thickBot="1">
      <c r="B110" s="26" t="s">
        <v>127</v>
      </c>
      <c r="C110" s="70">
        <v>307120.59000000003</v>
      </c>
      <c r="D110" s="11">
        <v>125572</v>
      </c>
      <c r="E110" s="6">
        <v>174050</v>
      </c>
      <c r="F110" s="11">
        <v>7000</v>
      </c>
      <c r="G110" s="11">
        <v>0</v>
      </c>
      <c r="H110" s="11">
        <v>0</v>
      </c>
      <c r="I110" s="11">
        <v>0</v>
      </c>
      <c r="J110" s="6">
        <v>0</v>
      </c>
      <c r="K110" s="6">
        <v>0</v>
      </c>
      <c r="L110" s="6">
        <v>0</v>
      </c>
      <c r="M110" s="50">
        <v>0</v>
      </c>
      <c r="N110" s="27">
        <v>308</v>
      </c>
    </row>
    <row r="111" spans="1:14" s="4" customFormat="1" ht="15" customHeight="1" thickBot="1">
      <c r="B111" s="164" t="s">
        <v>128</v>
      </c>
      <c r="C111" s="165"/>
      <c r="D111" s="165"/>
      <c r="E111" s="165"/>
      <c r="F111" s="165"/>
      <c r="G111" s="165"/>
      <c r="H111" s="165"/>
      <c r="I111" s="165"/>
      <c r="J111" s="165"/>
      <c r="K111" s="165"/>
      <c r="L111" s="165"/>
      <c r="M111" s="165"/>
      <c r="N111" s="166"/>
    </row>
    <row r="112" spans="1:14" s="4" customFormat="1" ht="15" customHeight="1">
      <c r="B112" s="26" t="s">
        <v>129</v>
      </c>
      <c r="C112" s="70">
        <v>97581920</v>
      </c>
      <c r="D112" s="11">
        <v>6790</v>
      </c>
      <c r="E112" s="6">
        <v>50000</v>
      </c>
      <c r="F112" s="11">
        <v>100000</v>
      </c>
      <c r="G112" s="11">
        <v>100000</v>
      </c>
      <c r="H112" s="11">
        <v>300000</v>
      </c>
      <c r="I112" s="11">
        <v>2000000</v>
      </c>
      <c r="J112" s="6">
        <v>5000000</v>
      </c>
      <c r="K112" s="5">
        <v>10000000</v>
      </c>
      <c r="L112" s="5">
        <v>10000000</v>
      </c>
      <c r="M112" s="48">
        <v>70000000</v>
      </c>
      <c r="N112" s="27">
        <v>3</v>
      </c>
    </row>
    <row r="113" spans="1:14" s="4" customFormat="1">
      <c r="B113" s="26" t="s">
        <v>130</v>
      </c>
      <c r="C113" s="75">
        <v>1400000</v>
      </c>
      <c r="D113" s="5">
        <v>0</v>
      </c>
      <c r="E113" s="5">
        <v>0</v>
      </c>
      <c r="F113" s="6">
        <v>0</v>
      </c>
      <c r="G113" s="6">
        <v>50000</v>
      </c>
      <c r="H113" s="6">
        <v>50000</v>
      </c>
      <c r="I113" s="6">
        <v>100000</v>
      </c>
      <c r="J113" s="6">
        <v>1200000</v>
      </c>
      <c r="K113" s="6">
        <v>0</v>
      </c>
      <c r="L113" s="6">
        <v>0</v>
      </c>
      <c r="M113" s="50">
        <v>0</v>
      </c>
      <c r="N113" s="46">
        <v>230</v>
      </c>
    </row>
    <row r="114" spans="1:14" s="4" customFormat="1">
      <c r="B114" s="26" t="s">
        <v>131</v>
      </c>
      <c r="C114" s="70">
        <v>883824.33</v>
      </c>
      <c r="D114" s="11">
        <v>4152</v>
      </c>
      <c r="E114" s="6">
        <v>28000</v>
      </c>
      <c r="F114" s="11">
        <v>813250</v>
      </c>
      <c r="G114" s="11">
        <v>3000</v>
      </c>
      <c r="H114" s="11">
        <v>0</v>
      </c>
      <c r="I114" s="11">
        <v>0</v>
      </c>
      <c r="J114" s="6">
        <v>0</v>
      </c>
      <c r="K114" s="60">
        <v>0</v>
      </c>
      <c r="L114" s="60">
        <v>0</v>
      </c>
      <c r="M114" s="50">
        <v>0</v>
      </c>
      <c r="N114" s="27">
        <v>141</v>
      </c>
    </row>
    <row r="115" spans="1:14">
      <c r="A115" s="4"/>
      <c r="B115" s="31" t="s">
        <v>132</v>
      </c>
      <c r="C115" s="70">
        <v>170000</v>
      </c>
      <c r="D115" s="11">
        <v>0</v>
      </c>
      <c r="E115" s="5">
        <v>0</v>
      </c>
      <c r="F115" s="5">
        <v>10000</v>
      </c>
      <c r="G115" s="5">
        <v>10000</v>
      </c>
      <c r="H115" s="6">
        <v>150000</v>
      </c>
      <c r="I115" s="5">
        <v>0</v>
      </c>
      <c r="J115" s="5">
        <v>0</v>
      </c>
      <c r="K115" s="5">
        <v>0</v>
      </c>
      <c r="L115" s="5">
        <v>0</v>
      </c>
      <c r="M115" s="50">
        <v>0</v>
      </c>
      <c r="N115" s="46">
        <v>14</v>
      </c>
    </row>
    <row r="116" spans="1:14" s="4" customFormat="1" ht="15" customHeight="1">
      <c r="B116" s="31" t="s">
        <v>133</v>
      </c>
      <c r="C116" s="70">
        <v>70000</v>
      </c>
      <c r="D116" s="11">
        <v>0</v>
      </c>
      <c r="E116" s="5">
        <v>0</v>
      </c>
      <c r="F116" s="5">
        <v>20000</v>
      </c>
      <c r="G116" s="5">
        <v>50000</v>
      </c>
      <c r="H116" s="5">
        <v>0</v>
      </c>
      <c r="I116" s="5">
        <v>0</v>
      </c>
      <c r="J116" s="5">
        <v>0</v>
      </c>
      <c r="K116" s="5">
        <v>0</v>
      </c>
      <c r="L116" s="5">
        <v>0</v>
      </c>
      <c r="M116" s="50">
        <v>0</v>
      </c>
      <c r="N116" s="46">
        <v>3</v>
      </c>
    </row>
    <row r="117" spans="1:14" s="4" customFormat="1">
      <c r="B117" s="26" t="s">
        <v>134</v>
      </c>
      <c r="C117" s="70">
        <v>70000</v>
      </c>
      <c r="D117" s="11">
        <v>0</v>
      </c>
      <c r="E117" s="5">
        <v>0</v>
      </c>
      <c r="F117" s="12">
        <v>10000</v>
      </c>
      <c r="G117" s="11">
        <v>60000</v>
      </c>
      <c r="H117" s="5">
        <v>0</v>
      </c>
      <c r="I117" s="5">
        <v>0</v>
      </c>
      <c r="J117" s="5">
        <v>0</v>
      </c>
      <c r="K117" s="5">
        <v>0</v>
      </c>
      <c r="L117" s="5">
        <v>0</v>
      </c>
      <c r="M117" s="50">
        <v>0</v>
      </c>
      <c r="N117" s="27">
        <v>9</v>
      </c>
    </row>
    <row r="118" spans="1:14" s="4" customFormat="1">
      <c r="B118" s="31" t="s">
        <v>135</v>
      </c>
      <c r="C118" s="70">
        <v>68281</v>
      </c>
      <c r="D118" s="11">
        <v>68281</v>
      </c>
      <c r="E118" s="6">
        <v>0</v>
      </c>
      <c r="F118" s="11">
        <v>0</v>
      </c>
      <c r="G118" s="11">
        <v>0</v>
      </c>
      <c r="H118" s="11">
        <v>0</v>
      </c>
      <c r="I118" s="11">
        <v>0</v>
      </c>
      <c r="J118" s="6">
        <v>0</v>
      </c>
      <c r="K118" s="6">
        <v>0</v>
      </c>
      <c r="L118" s="6">
        <v>0</v>
      </c>
      <c r="M118" s="50">
        <v>0</v>
      </c>
      <c r="N118" s="27">
        <v>3</v>
      </c>
    </row>
    <row r="119" spans="1:14" s="4" customFormat="1">
      <c r="B119" s="26" t="s">
        <v>136</v>
      </c>
      <c r="C119" s="70">
        <v>35000</v>
      </c>
      <c r="D119" s="11">
        <v>0</v>
      </c>
      <c r="E119" s="6">
        <v>35000</v>
      </c>
      <c r="F119" s="11">
        <v>0</v>
      </c>
      <c r="G119" s="11">
        <v>0</v>
      </c>
      <c r="H119" s="11">
        <v>0</v>
      </c>
      <c r="I119" s="11">
        <v>0</v>
      </c>
      <c r="J119" s="5">
        <v>0</v>
      </c>
      <c r="K119" s="5">
        <v>0</v>
      </c>
      <c r="L119" s="5">
        <v>0</v>
      </c>
      <c r="M119" s="50">
        <v>0</v>
      </c>
      <c r="N119" s="27">
        <v>8</v>
      </c>
    </row>
    <row r="120" spans="1:14" s="4" customFormat="1">
      <c r="B120" s="26" t="s">
        <v>137</v>
      </c>
      <c r="C120" s="70">
        <v>58605.74</v>
      </c>
      <c r="D120" s="11">
        <v>1701</v>
      </c>
      <c r="E120" s="6">
        <v>0</v>
      </c>
      <c r="F120" s="11">
        <v>0</v>
      </c>
      <c r="G120" s="11">
        <v>0</v>
      </c>
      <c r="H120" s="11">
        <v>0</v>
      </c>
      <c r="I120" s="11">
        <v>0</v>
      </c>
      <c r="J120" s="6">
        <v>0</v>
      </c>
      <c r="K120" s="6">
        <v>0</v>
      </c>
      <c r="L120" s="6">
        <v>0</v>
      </c>
      <c r="M120" s="50">
        <v>0</v>
      </c>
      <c r="N120" s="27">
        <v>3</v>
      </c>
    </row>
    <row r="121" spans="1:14" s="4" customFormat="1" ht="15" customHeight="1">
      <c r="B121" s="31" t="s">
        <v>138</v>
      </c>
      <c r="C121" s="70">
        <v>20000</v>
      </c>
      <c r="D121" s="11">
        <v>0</v>
      </c>
      <c r="E121" s="5">
        <v>0</v>
      </c>
      <c r="F121" s="5">
        <v>10000</v>
      </c>
      <c r="G121" s="5">
        <v>10000</v>
      </c>
      <c r="H121" s="5">
        <v>0</v>
      </c>
      <c r="I121" s="5">
        <v>0</v>
      </c>
      <c r="J121" s="5">
        <v>0</v>
      </c>
      <c r="K121" s="62">
        <v>0</v>
      </c>
      <c r="L121" s="62">
        <v>0</v>
      </c>
      <c r="M121" s="50">
        <v>0</v>
      </c>
      <c r="N121" s="46">
        <v>14</v>
      </c>
    </row>
    <row r="122" spans="1:14" s="4" customFormat="1">
      <c r="B122" s="26" t="s">
        <v>139</v>
      </c>
      <c r="C122" s="70">
        <v>20000</v>
      </c>
      <c r="D122" s="11">
        <v>0</v>
      </c>
      <c r="E122" s="6">
        <v>0</v>
      </c>
      <c r="F122" s="12">
        <v>5000</v>
      </c>
      <c r="G122" s="11">
        <v>15000</v>
      </c>
      <c r="H122" s="5">
        <v>0</v>
      </c>
      <c r="I122" s="5">
        <v>0</v>
      </c>
      <c r="J122" s="5">
        <v>0</v>
      </c>
      <c r="K122" s="5">
        <v>0</v>
      </c>
      <c r="L122" s="5">
        <v>0</v>
      </c>
      <c r="M122" s="50">
        <v>0</v>
      </c>
      <c r="N122" s="27">
        <v>21</v>
      </c>
    </row>
    <row r="123" spans="1:14" s="4" customFormat="1" ht="15" customHeight="1">
      <c r="B123" s="26" t="s">
        <v>140</v>
      </c>
      <c r="C123" s="70">
        <v>15000</v>
      </c>
      <c r="D123" s="11">
        <v>0</v>
      </c>
      <c r="E123" s="7">
        <v>0</v>
      </c>
      <c r="F123" s="7">
        <v>0</v>
      </c>
      <c r="G123" s="6">
        <v>15000</v>
      </c>
      <c r="H123" s="5">
        <v>0</v>
      </c>
      <c r="I123" s="5">
        <v>0</v>
      </c>
      <c r="J123" s="5">
        <v>0</v>
      </c>
      <c r="K123" s="5">
        <v>0</v>
      </c>
      <c r="L123" s="5">
        <v>0</v>
      </c>
      <c r="M123" s="50">
        <v>0</v>
      </c>
      <c r="N123" s="27">
        <v>14</v>
      </c>
    </row>
    <row r="124" spans="1:14" s="4" customFormat="1" ht="15" customHeight="1">
      <c r="B124" s="26" t="s">
        <v>141</v>
      </c>
      <c r="C124" s="70">
        <v>332329.609999999</v>
      </c>
      <c r="D124" s="11">
        <v>178945</v>
      </c>
      <c r="E124" s="6">
        <v>11073.22</v>
      </c>
      <c r="F124" s="11">
        <v>0</v>
      </c>
      <c r="G124" s="11">
        <v>0</v>
      </c>
      <c r="H124" s="11">
        <v>0</v>
      </c>
      <c r="I124" s="11">
        <v>0</v>
      </c>
      <c r="J124" s="6">
        <v>0</v>
      </c>
      <c r="K124" s="6">
        <v>0</v>
      </c>
      <c r="L124" s="6">
        <v>0</v>
      </c>
      <c r="M124" s="50">
        <v>0</v>
      </c>
      <c r="N124" s="46">
        <v>141</v>
      </c>
    </row>
    <row r="125" spans="1:14" s="4" customFormat="1" ht="15" customHeight="1" thickBot="1">
      <c r="B125" s="26" t="s">
        <v>142</v>
      </c>
      <c r="C125" s="70">
        <v>6695464.9000000004</v>
      </c>
      <c r="D125" s="11">
        <v>786354</v>
      </c>
      <c r="E125" s="6">
        <v>93673</v>
      </c>
      <c r="F125" s="11">
        <v>4000</v>
      </c>
      <c r="G125" s="11">
        <v>3500</v>
      </c>
      <c r="H125" s="11">
        <v>3500</v>
      </c>
      <c r="I125" s="11">
        <v>3000</v>
      </c>
      <c r="J125" s="6">
        <v>0</v>
      </c>
      <c r="K125" s="6">
        <v>0</v>
      </c>
      <c r="L125" s="6">
        <v>0</v>
      </c>
      <c r="M125" s="50">
        <v>0</v>
      </c>
      <c r="N125" s="27">
        <v>96</v>
      </c>
    </row>
    <row r="126" spans="1:14" s="4" customFormat="1" ht="15" customHeight="1" thickBot="1">
      <c r="B126" s="164" t="s">
        <v>143</v>
      </c>
      <c r="C126" s="165"/>
      <c r="D126" s="165"/>
      <c r="E126" s="165"/>
      <c r="F126" s="165"/>
      <c r="G126" s="165"/>
      <c r="H126" s="165"/>
      <c r="I126" s="165"/>
      <c r="J126" s="165"/>
      <c r="K126" s="165"/>
      <c r="L126" s="165"/>
      <c r="M126" s="165"/>
      <c r="N126" s="166"/>
    </row>
    <row r="127" spans="1:14" s="4" customFormat="1" ht="15" customHeight="1">
      <c r="B127" s="32" t="s">
        <v>144</v>
      </c>
      <c r="C127" s="70">
        <v>1636060</v>
      </c>
      <c r="D127" s="11">
        <v>46060</v>
      </c>
      <c r="E127" s="6">
        <v>140000</v>
      </c>
      <c r="F127" s="5">
        <v>50000</v>
      </c>
      <c r="G127" s="7">
        <v>100000</v>
      </c>
      <c r="H127" s="6">
        <v>300000</v>
      </c>
      <c r="I127" s="6">
        <v>1000000</v>
      </c>
      <c r="J127" s="6">
        <v>0</v>
      </c>
      <c r="K127" s="6">
        <v>0</v>
      </c>
      <c r="L127" s="6">
        <v>0</v>
      </c>
      <c r="M127" s="50">
        <v>0</v>
      </c>
      <c r="N127" s="27">
        <v>187</v>
      </c>
    </row>
    <row r="128" spans="1:14" s="4" customFormat="1" ht="15" customHeight="1">
      <c r="B128" s="26" t="s">
        <v>145</v>
      </c>
      <c r="C128" s="70">
        <v>88150000</v>
      </c>
      <c r="D128" s="11">
        <v>0</v>
      </c>
      <c r="E128" s="6">
        <v>0</v>
      </c>
      <c r="F128" s="11">
        <v>0</v>
      </c>
      <c r="G128" s="11">
        <v>150000</v>
      </c>
      <c r="H128" s="6">
        <v>500000</v>
      </c>
      <c r="I128" s="5">
        <v>500000</v>
      </c>
      <c r="J128" s="5">
        <v>4000000</v>
      </c>
      <c r="K128" s="5">
        <v>5000000</v>
      </c>
      <c r="L128" s="5">
        <v>10000000</v>
      </c>
      <c r="M128" s="48">
        <v>68000000</v>
      </c>
      <c r="N128" s="46">
        <v>15</v>
      </c>
    </row>
    <row r="129" spans="2:14" s="4" customFormat="1" ht="15" customHeight="1">
      <c r="B129" s="31" t="s">
        <v>146</v>
      </c>
      <c r="C129" s="70">
        <v>516639.79</v>
      </c>
      <c r="D129" s="11">
        <v>90691</v>
      </c>
      <c r="E129" s="6">
        <v>408670</v>
      </c>
      <c r="F129" s="11">
        <v>12000</v>
      </c>
      <c r="G129" s="11">
        <v>0</v>
      </c>
      <c r="H129" s="11">
        <v>0</v>
      </c>
      <c r="I129" s="11">
        <v>0</v>
      </c>
      <c r="J129" s="6">
        <v>0</v>
      </c>
      <c r="K129" s="6">
        <v>0</v>
      </c>
      <c r="L129" s="6">
        <v>0</v>
      </c>
      <c r="M129" s="6">
        <v>0</v>
      </c>
      <c r="N129" s="27">
        <v>92</v>
      </c>
    </row>
    <row r="130" spans="2:14" s="4" customFormat="1" ht="15" customHeight="1">
      <c r="B130" s="31" t="s">
        <v>147</v>
      </c>
      <c r="C130" s="70">
        <v>210000</v>
      </c>
      <c r="D130" s="11">
        <v>0</v>
      </c>
      <c r="E130" s="11">
        <v>0</v>
      </c>
      <c r="F130" s="5">
        <v>40000</v>
      </c>
      <c r="G130" s="11">
        <v>10000</v>
      </c>
      <c r="H130" s="6">
        <v>10000</v>
      </c>
      <c r="I130" s="11">
        <v>150000</v>
      </c>
      <c r="J130" s="5">
        <v>0</v>
      </c>
      <c r="K130" s="5">
        <v>0</v>
      </c>
      <c r="L130" s="5">
        <v>0</v>
      </c>
      <c r="M130" s="50">
        <v>0</v>
      </c>
      <c r="N130" s="27">
        <v>15</v>
      </c>
    </row>
    <row r="131" spans="2:14" s="4" customFormat="1" ht="15" customHeight="1">
      <c r="B131" s="32" t="s">
        <v>148</v>
      </c>
      <c r="C131" s="70">
        <v>120000</v>
      </c>
      <c r="D131" s="11">
        <v>0</v>
      </c>
      <c r="E131" s="5">
        <v>0</v>
      </c>
      <c r="F131" s="5">
        <v>20000</v>
      </c>
      <c r="G131" s="5">
        <v>100000</v>
      </c>
      <c r="H131" s="5">
        <v>0</v>
      </c>
      <c r="I131" s="5">
        <v>0</v>
      </c>
      <c r="J131" s="5">
        <v>0</v>
      </c>
      <c r="K131" s="5">
        <v>0</v>
      </c>
      <c r="L131" s="5">
        <v>0</v>
      </c>
      <c r="M131" s="50">
        <v>0</v>
      </c>
      <c r="N131" s="46">
        <v>38</v>
      </c>
    </row>
    <row r="132" spans="2:14" s="4" customFormat="1" ht="15" customHeight="1">
      <c r="B132" s="31" t="s">
        <v>149</v>
      </c>
      <c r="C132" s="70">
        <v>120000</v>
      </c>
      <c r="D132" s="11">
        <v>0</v>
      </c>
      <c r="E132" s="5">
        <v>0</v>
      </c>
      <c r="F132" s="5">
        <v>10000</v>
      </c>
      <c r="G132" s="117">
        <v>10000</v>
      </c>
      <c r="H132" s="6">
        <v>100000</v>
      </c>
      <c r="I132" s="5">
        <v>0</v>
      </c>
      <c r="J132" s="5">
        <v>0</v>
      </c>
      <c r="K132" s="5">
        <v>0</v>
      </c>
      <c r="L132" s="5">
        <v>0</v>
      </c>
      <c r="M132" s="50">
        <v>0</v>
      </c>
      <c r="N132" s="46">
        <v>38</v>
      </c>
    </row>
    <row r="133" spans="2:14" s="4" customFormat="1" ht="15" customHeight="1">
      <c r="B133" s="26" t="s">
        <v>150</v>
      </c>
      <c r="C133" s="70">
        <v>111830</v>
      </c>
      <c r="D133" s="11">
        <v>0</v>
      </c>
      <c r="E133" s="6">
        <v>100000</v>
      </c>
      <c r="F133" s="11">
        <v>0</v>
      </c>
      <c r="G133" s="11">
        <v>0</v>
      </c>
      <c r="H133" s="11">
        <v>0</v>
      </c>
      <c r="I133" s="11">
        <v>0</v>
      </c>
      <c r="J133" s="6">
        <v>0</v>
      </c>
      <c r="K133" s="6">
        <v>0</v>
      </c>
      <c r="L133" s="6">
        <v>0</v>
      </c>
      <c r="M133" s="6">
        <v>0</v>
      </c>
      <c r="N133" s="27">
        <v>12</v>
      </c>
    </row>
    <row r="134" spans="2:14" s="4" customFormat="1" ht="15" customHeight="1">
      <c r="B134" s="32" t="s">
        <v>151</v>
      </c>
      <c r="C134" s="70">
        <v>60000</v>
      </c>
      <c r="D134" s="11">
        <v>0</v>
      </c>
      <c r="E134" s="6">
        <v>0</v>
      </c>
      <c r="F134" s="7">
        <v>10000</v>
      </c>
      <c r="G134" s="6">
        <v>50000</v>
      </c>
      <c r="H134" s="5">
        <v>0</v>
      </c>
      <c r="I134" s="5">
        <v>0</v>
      </c>
      <c r="J134" s="5">
        <v>0</v>
      </c>
      <c r="K134" s="5">
        <v>0</v>
      </c>
      <c r="L134" s="5">
        <v>0</v>
      </c>
      <c r="M134" s="50">
        <v>0</v>
      </c>
      <c r="N134" s="27">
        <v>15</v>
      </c>
    </row>
    <row r="135" spans="2:14" s="4" customFormat="1" ht="15" customHeight="1">
      <c r="B135" s="26" t="s">
        <v>152</v>
      </c>
      <c r="C135" s="70">
        <v>25250</v>
      </c>
      <c r="D135" s="11">
        <v>0</v>
      </c>
      <c r="E135" s="6">
        <v>20000</v>
      </c>
      <c r="F135" s="11">
        <v>0</v>
      </c>
      <c r="G135" s="11">
        <v>0</v>
      </c>
      <c r="H135" s="11">
        <v>0</v>
      </c>
      <c r="I135" s="11">
        <v>0</v>
      </c>
      <c r="J135" s="6">
        <v>0</v>
      </c>
      <c r="K135" s="6">
        <v>0</v>
      </c>
      <c r="L135" s="6">
        <v>0</v>
      </c>
      <c r="M135" s="50">
        <v>0</v>
      </c>
      <c r="N135" s="46">
        <v>15</v>
      </c>
    </row>
    <row r="136" spans="2:14" s="4" customFormat="1" ht="15" customHeight="1">
      <c r="B136" s="26" t="s">
        <v>153</v>
      </c>
      <c r="C136" s="70">
        <v>25000</v>
      </c>
      <c r="D136" s="11">
        <v>0</v>
      </c>
      <c r="E136" s="11">
        <v>0</v>
      </c>
      <c r="F136" s="12">
        <v>5000</v>
      </c>
      <c r="G136" s="11">
        <v>20000</v>
      </c>
      <c r="H136" s="5">
        <v>0</v>
      </c>
      <c r="I136" s="5">
        <v>0</v>
      </c>
      <c r="J136" s="5">
        <v>0</v>
      </c>
      <c r="K136" s="5">
        <v>0</v>
      </c>
      <c r="L136" s="5">
        <v>0</v>
      </c>
      <c r="M136" s="50">
        <v>0</v>
      </c>
      <c r="N136" s="27">
        <v>15</v>
      </c>
    </row>
    <row r="137" spans="2:14" s="4" customFormat="1" ht="15" customHeight="1">
      <c r="B137" s="26" t="s">
        <v>154</v>
      </c>
      <c r="C137" s="70">
        <v>15000</v>
      </c>
      <c r="D137" s="11">
        <v>0</v>
      </c>
      <c r="E137" s="6">
        <v>0</v>
      </c>
      <c r="F137" s="6">
        <v>0</v>
      </c>
      <c r="G137" s="7">
        <v>15000</v>
      </c>
      <c r="H137" s="5">
        <v>0</v>
      </c>
      <c r="I137" s="5">
        <v>0</v>
      </c>
      <c r="J137" s="5">
        <v>0</v>
      </c>
      <c r="K137" s="5">
        <v>0</v>
      </c>
      <c r="L137" s="5">
        <v>0</v>
      </c>
      <c r="M137" s="50">
        <v>0</v>
      </c>
      <c r="N137" s="27">
        <v>15</v>
      </c>
    </row>
    <row r="138" spans="2:14" s="4" customFormat="1" ht="15" customHeight="1">
      <c r="B138" s="26" t="s">
        <v>155</v>
      </c>
      <c r="C138" s="70">
        <v>10000</v>
      </c>
      <c r="D138" s="11">
        <v>0</v>
      </c>
      <c r="E138" s="5">
        <v>0</v>
      </c>
      <c r="F138" s="6">
        <v>10000</v>
      </c>
      <c r="G138" s="6">
        <v>0</v>
      </c>
      <c r="H138" s="5">
        <v>0</v>
      </c>
      <c r="I138" s="5">
        <v>0</v>
      </c>
      <c r="J138" s="5">
        <v>0</v>
      </c>
      <c r="K138" s="5">
        <v>0</v>
      </c>
      <c r="L138" s="5">
        <v>0</v>
      </c>
      <c r="M138" s="50">
        <v>0</v>
      </c>
      <c r="N138" s="46">
        <v>15</v>
      </c>
    </row>
    <row r="139" spans="2:14" s="4" customFormat="1" ht="15" customHeight="1">
      <c r="B139" s="31" t="s">
        <v>156</v>
      </c>
      <c r="C139" s="70">
        <v>10000</v>
      </c>
      <c r="D139" s="11">
        <v>0</v>
      </c>
      <c r="E139" s="11">
        <v>0</v>
      </c>
      <c r="F139" s="6">
        <v>5000</v>
      </c>
      <c r="G139" s="6">
        <v>5000</v>
      </c>
      <c r="H139" s="5">
        <v>0</v>
      </c>
      <c r="I139" s="5">
        <v>0</v>
      </c>
      <c r="J139" s="5">
        <v>0</v>
      </c>
      <c r="K139" s="5">
        <v>0</v>
      </c>
      <c r="L139" s="5">
        <v>0</v>
      </c>
      <c r="M139" s="50">
        <v>0</v>
      </c>
      <c r="N139" s="27">
        <v>15</v>
      </c>
    </row>
    <row r="140" spans="2:14" s="4" customFormat="1" ht="15" customHeight="1">
      <c r="B140" s="31" t="s">
        <v>157</v>
      </c>
      <c r="C140" s="70">
        <v>10000</v>
      </c>
      <c r="D140" s="11">
        <v>0</v>
      </c>
      <c r="E140" s="11">
        <v>0</v>
      </c>
      <c r="F140" s="11">
        <v>5000</v>
      </c>
      <c r="G140" s="11">
        <v>5000</v>
      </c>
      <c r="H140" s="5">
        <v>0</v>
      </c>
      <c r="I140" s="5">
        <v>0</v>
      </c>
      <c r="J140" s="5">
        <v>0</v>
      </c>
      <c r="K140" s="5">
        <v>0</v>
      </c>
      <c r="L140" s="5">
        <v>0</v>
      </c>
      <c r="M140" s="50">
        <v>0</v>
      </c>
      <c r="N140" s="27">
        <v>92</v>
      </c>
    </row>
    <row r="141" spans="2:14" s="4" customFormat="1" ht="15" customHeight="1" thickBot="1">
      <c r="B141" s="26" t="s">
        <v>158</v>
      </c>
      <c r="C141" s="70">
        <v>6729</v>
      </c>
      <c r="D141" s="11">
        <v>6729</v>
      </c>
      <c r="E141" s="6">
        <v>0</v>
      </c>
      <c r="F141" s="11">
        <v>0</v>
      </c>
      <c r="G141" s="11">
        <v>0</v>
      </c>
      <c r="H141" s="11">
        <v>0</v>
      </c>
      <c r="I141" s="11">
        <v>0</v>
      </c>
      <c r="J141" s="6">
        <v>0</v>
      </c>
      <c r="K141" s="6">
        <v>0</v>
      </c>
      <c r="L141" s="6">
        <v>0</v>
      </c>
      <c r="M141" s="50">
        <v>0</v>
      </c>
      <c r="N141" s="27">
        <v>780</v>
      </c>
    </row>
    <row r="142" spans="2:14" s="4" customFormat="1" ht="15" customHeight="1" thickBot="1">
      <c r="B142" s="164" t="s">
        <v>159</v>
      </c>
      <c r="C142" s="165"/>
      <c r="D142" s="165"/>
      <c r="E142" s="165"/>
      <c r="F142" s="165"/>
      <c r="G142" s="165"/>
      <c r="H142" s="165"/>
      <c r="I142" s="165"/>
      <c r="J142" s="165"/>
      <c r="K142" s="165"/>
      <c r="L142" s="165"/>
      <c r="M142" s="165"/>
      <c r="N142" s="166"/>
    </row>
    <row r="143" spans="2:14" s="4" customFormat="1" ht="15" customHeight="1">
      <c r="B143" s="31" t="s">
        <v>160</v>
      </c>
      <c r="C143" s="70">
        <v>3030000</v>
      </c>
      <c r="D143" s="11">
        <v>0</v>
      </c>
      <c r="E143" s="6">
        <v>0</v>
      </c>
      <c r="F143" s="6">
        <v>0</v>
      </c>
      <c r="G143" s="6">
        <v>0</v>
      </c>
      <c r="H143" s="6">
        <v>0</v>
      </c>
      <c r="I143" s="6">
        <v>30000</v>
      </c>
      <c r="J143" s="6">
        <v>1000000</v>
      </c>
      <c r="K143" s="85">
        <v>2000000</v>
      </c>
      <c r="L143" s="62">
        <v>0</v>
      </c>
      <c r="M143" s="50">
        <v>0</v>
      </c>
      <c r="N143" s="27">
        <v>265</v>
      </c>
    </row>
    <row r="144" spans="2:14" s="4" customFormat="1" ht="15" customHeight="1">
      <c r="B144" s="30" t="s">
        <v>161</v>
      </c>
      <c r="C144" s="70">
        <v>2449079</v>
      </c>
      <c r="D144" s="11">
        <v>43079</v>
      </c>
      <c r="E144" s="6">
        <v>336000</v>
      </c>
      <c r="F144" s="7">
        <v>20000</v>
      </c>
      <c r="G144" s="5">
        <v>50000</v>
      </c>
      <c r="H144" s="6">
        <v>1000000</v>
      </c>
      <c r="I144" s="11">
        <v>1000000</v>
      </c>
      <c r="J144" s="6">
        <v>0</v>
      </c>
      <c r="K144" s="6">
        <v>0</v>
      </c>
      <c r="L144" s="6">
        <v>0</v>
      </c>
      <c r="M144" s="50">
        <v>0</v>
      </c>
      <c r="N144" s="27" t="s">
        <v>16</v>
      </c>
    </row>
    <row r="145" spans="1:14" s="4" customFormat="1" ht="15" customHeight="1">
      <c r="B145" s="31" t="s">
        <v>162</v>
      </c>
      <c r="C145" s="70">
        <v>2030000</v>
      </c>
      <c r="D145" s="11">
        <v>0</v>
      </c>
      <c r="E145" s="6">
        <v>0</v>
      </c>
      <c r="F145" s="6">
        <v>0</v>
      </c>
      <c r="G145" s="6">
        <v>0</v>
      </c>
      <c r="H145" s="6">
        <v>0</v>
      </c>
      <c r="I145" s="11">
        <v>0</v>
      </c>
      <c r="J145" s="6">
        <v>30000</v>
      </c>
      <c r="K145" s="6">
        <v>2000000</v>
      </c>
      <c r="L145" s="5">
        <v>0</v>
      </c>
      <c r="M145" s="50">
        <v>0</v>
      </c>
      <c r="N145" s="27">
        <v>488</v>
      </c>
    </row>
    <row r="146" spans="1:14" s="4" customFormat="1" ht="15" customHeight="1">
      <c r="B146" s="26" t="s">
        <v>163</v>
      </c>
      <c r="C146" s="70">
        <v>1460001</v>
      </c>
      <c r="D146" s="11">
        <v>35505</v>
      </c>
      <c r="E146" s="6">
        <v>368000</v>
      </c>
      <c r="F146" s="11">
        <v>50000</v>
      </c>
      <c r="G146" s="11">
        <v>1000000</v>
      </c>
      <c r="H146" s="11">
        <v>0</v>
      </c>
      <c r="I146" s="11">
        <v>0</v>
      </c>
      <c r="J146" s="6">
        <v>0</v>
      </c>
      <c r="K146" s="60">
        <v>0</v>
      </c>
      <c r="L146" s="60">
        <v>0</v>
      </c>
      <c r="M146" s="50">
        <v>0</v>
      </c>
      <c r="N146" s="27">
        <v>20</v>
      </c>
    </row>
    <row r="147" spans="1:14" s="4" customFormat="1" ht="15" customHeight="1">
      <c r="B147" s="26" t="s">
        <v>164</v>
      </c>
      <c r="C147" s="70">
        <v>1100000</v>
      </c>
      <c r="D147" s="11">
        <v>0</v>
      </c>
      <c r="E147" s="7">
        <v>0</v>
      </c>
      <c r="F147" s="7">
        <v>0</v>
      </c>
      <c r="G147" s="6">
        <v>100000</v>
      </c>
      <c r="H147" s="6">
        <v>1000000</v>
      </c>
      <c r="I147" s="11">
        <v>0</v>
      </c>
      <c r="J147" s="5">
        <v>0</v>
      </c>
      <c r="K147" s="5">
        <v>0</v>
      </c>
      <c r="L147" s="5">
        <v>0</v>
      </c>
      <c r="M147" s="50">
        <v>0</v>
      </c>
      <c r="N147" s="27">
        <v>31</v>
      </c>
    </row>
    <row r="148" spans="1:14" s="4" customFormat="1" ht="15" customHeight="1">
      <c r="B148" s="26" t="s">
        <v>165</v>
      </c>
      <c r="C148" s="70">
        <v>6711910.0200000005</v>
      </c>
      <c r="D148" s="11">
        <v>314776</v>
      </c>
      <c r="E148" s="6">
        <v>1233130</v>
      </c>
      <c r="F148" s="11">
        <v>4500281.78</v>
      </c>
      <c r="G148" s="11">
        <v>411111.51</v>
      </c>
      <c r="H148" s="11">
        <v>0</v>
      </c>
      <c r="I148" s="11">
        <v>0</v>
      </c>
      <c r="J148" s="6">
        <v>0</v>
      </c>
      <c r="K148" s="60">
        <v>0</v>
      </c>
      <c r="L148" s="60">
        <v>0</v>
      </c>
      <c r="M148" s="50">
        <v>0</v>
      </c>
      <c r="N148" s="27">
        <v>163</v>
      </c>
    </row>
    <row r="149" spans="1:14" s="4" customFormat="1" ht="15" customHeight="1">
      <c r="B149" s="30" t="s">
        <v>166</v>
      </c>
      <c r="C149" s="70">
        <v>370000</v>
      </c>
      <c r="D149" s="11">
        <v>0</v>
      </c>
      <c r="E149" s="6">
        <v>20000</v>
      </c>
      <c r="F149" s="5">
        <v>0</v>
      </c>
      <c r="G149" s="11">
        <v>350000</v>
      </c>
      <c r="H149" s="5">
        <v>0</v>
      </c>
      <c r="I149" s="5">
        <v>0</v>
      </c>
      <c r="J149" s="5">
        <v>0</v>
      </c>
      <c r="K149" s="5">
        <v>0</v>
      </c>
      <c r="L149" s="5">
        <v>0</v>
      </c>
      <c r="M149" s="50">
        <v>0</v>
      </c>
      <c r="N149" s="46">
        <v>119</v>
      </c>
    </row>
    <row r="150" spans="1:14" s="4" customFormat="1" ht="15" customHeight="1">
      <c r="B150" s="31" t="s">
        <v>167</v>
      </c>
      <c r="C150" s="70">
        <v>50000</v>
      </c>
      <c r="D150" s="11">
        <v>0</v>
      </c>
      <c r="E150" s="6">
        <v>0</v>
      </c>
      <c r="F150" s="6">
        <v>0</v>
      </c>
      <c r="G150" s="6">
        <v>50000</v>
      </c>
      <c r="H150" s="5">
        <v>0</v>
      </c>
      <c r="I150" s="5">
        <v>0</v>
      </c>
      <c r="J150" s="5">
        <v>0</v>
      </c>
      <c r="K150" s="5">
        <v>0</v>
      </c>
      <c r="L150" s="5">
        <v>0</v>
      </c>
      <c r="M150" s="50">
        <v>0</v>
      </c>
      <c r="N150" s="27">
        <v>51</v>
      </c>
    </row>
    <row r="151" spans="1:14" s="4" customFormat="1" ht="15" customHeight="1">
      <c r="B151" s="26" t="s">
        <v>168</v>
      </c>
      <c r="C151" s="70">
        <v>49950</v>
      </c>
      <c r="D151" s="11">
        <v>49950</v>
      </c>
      <c r="E151" s="6">
        <v>0</v>
      </c>
      <c r="F151" s="11">
        <v>0</v>
      </c>
      <c r="G151" s="11">
        <v>0</v>
      </c>
      <c r="H151" s="11">
        <v>0</v>
      </c>
      <c r="I151" s="11">
        <v>0</v>
      </c>
      <c r="J151" s="6">
        <v>0</v>
      </c>
      <c r="K151" s="60">
        <v>0</v>
      </c>
      <c r="L151" s="60">
        <v>0</v>
      </c>
      <c r="M151" s="50">
        <v>0</v>
      </c>
      <c r="N151" s="29">
        <v>426</v>
      </c>
    </row>
    <row r="152" spans="1:14" s="4" customFormat="1" ht="15" customHeight="1">
      <c r="B152" s="26" t="s">
        <v>169</v>
      </c>
      <c r="C152" s="70">
        <v>80132</v>
      </c>
      <c r="D152" s="11">
        <v>61554</v>
      </c>
      <c r="E152" s="6">
        <v>6250</v>
      </c>
      <c r="F152" s="11">
        <v>0</v>
      </c>
      <c r="G152" s="11">
        <v>0</v>
      </c>
      <c r="H152" s="11">
        <v>0</v>
      </c>
      <c r="I152" s="11">
        <v>0</v>
      </c>
      <c r="J152" s="6">
        <v>0</v>
      </c>
      <c r="K152" s="6">
        <v>0</v>
      </c>
      <c r="L152" s="6">
        <v>0</v>
      </c>
      <c r="M152" s="50">
        <v>0</v>
      </c>
      <c r="N152" s="27">
        <v>488</v>
      </c>
    </row>
    <row r="153" spans="1:14" s="4" customFormat="1" ht="15" customHeight="1">
      <c r="B153" s="26" t="s">
        <v>170</v>
      </c>
      <c r="C153" s="70">
        <v>184746.67</v>
      </c>
      <c r="D153" s="11">
        <v>4619</v>
      </c>
      <c r="E153" s="6">
        <v>0</v>
      </c>
      <c r="F153" s="11">
        <v>0</v>
      </c>
      <c r="G153" s="11">
        <v>0</v>
      </c>
      <c r="H153" s="11">
        <v>0</v>
      </c>
      <c r="I153" s="11">
        <v>0</v>
      </c>
      <c r="J153" s="6">
        <v>0</v>
      </c>
      <c r="K153" s="6">
        <v>0</v>
      </c>
      <c r="L153" s="6">
        <v>0</v>
      </c>
      <c r="M153" s="50">
        <v>0</v>
      </c>
      <c r="N153" s="27">
        <v>145</v>
      </c>
    </row>
    <row r="154" spans="1:14" s="4" customFormat="1" ht="15" customHeight="1">
      <c r="B154" s="26" t="s">
        <v>171</v>
      </c>
      <c r="C154" s="70">
        <v>45000</v>
      </c>
      <c r="D154" s="11">
        <v>0</v>
      </c>
      <c r="E154" s="6">
        <v>0</v>
      </c>
      <c r="F154" s="6">
        <v>15000</v>
      </c>
      <c r="G154" s="6">
        <v>30000</v>
      </c>
      <c r="H154" s="5">
        <v>0</v>
      </c>
      <c r="I154" s="5">
        <v>0</v>
      </c>
      <c r="J154" s="5">
        <v>0</v>
      </c>
      <c r="K154" s="5">
        <v>0</v>
      </c>
      <c r="L154" s="5">
        <v>0</v>
      </c>
      <c r="M154" s="50">
        <v>0</v>
      </c>
      <c r="N154" s="27">
        <v>1301</v>
      </c>
    </row>
    <row r="155" spans="1:14" s="8" customFormat="1" ht="15" customHeight="1">
      <c r="A155" s="1"/>
      <c r="B155" s="26" t="s">
        <v>172</v>
      </c>
      <c r="C155" s="111">
        <v>40000</v>
      </c>
      <c r="D155" s="45">
        <v>0</v>
      </c>
      <c r="E155" s="25">
        <v>40000</v>
      </c>
      <c r="F155" s="11">
        <v>0</v>
      </c>
      <c r="G155" s="11">
        <v>0</v>
      </c>
      <c r="H155" s="11">
        <v>0</v>
      </c>
      <c r="I155" s="11">
        <v>0</v>
      </c>
      <c r="J155" s="11">
        <v>0</v>
      </c>
      <c r="K155" s="11">
        <v>0</v>
      </c>
      <c r="L155" s="11">
        <v>0</v>
      </c>
      <c r="M155" s="49">
        <v>0</v>
      </c>
      <c r="N155" s="27" t="s">
        <v>16</v>
      </c>
    </row>
    <row r="156" spans="1:14" s="4" customFormat="1" ht="15" customHeight="1">
      <c r="B156" s="26" t="s">
        <v>173</v>
      </c>
      <c r="C156" s="70">
        <v>39735</v>
      </c>
      <c r="D156" s="11">
        <v>4235</v>
      </c>
      <c r="E156" s="6">
        <v>35500</v>
      </c>
      <c r="F156" s="11">
        <v>0</v>
      </c>
      <c r="G156" s="11">
        <v>0</v>
      </c>
      <c r="H156" s="11">
        <v>0</v>
      </c>
      <c r="I156" s="11">
        <v>0</v>
      </c>
      <c r="J156" s="6">
        <v>0</v>
      </c>
      <c r="K156" s="6">
        <v>0</v>
      </c>
      <c r="L156" s="6">
        <v>0</v>
      </c>
      <c r="M156" s="50">
        <v>0</v>
      </c>
      <c r="N156" s="27">
        <v>374</v>
      </c>
    </row>
    <row r="157" spans="1:14" ht="15" customHeight="1">
      <c r="A157" s="4"/>
      <c r="B157" s="26" t="s">
        <v>174</v>
      </c>
      <c r="C157" s="70">
        <v>35000</v>
      </c>
      <c r="D157" s="11">
        <v>0</v>
      </c>
      <c r="E157" s="6">
        <v>0</v>
      </c>
      <c r="F157" s="6">
        <v>0</v>
      </c>
      <c r="G157" s="7">
        <v>35000</v>
      </c>
      <c r="H157" s="5">
        <v>0</v>
      </c>
      <c r="I157" s="5">
        <v>0</v>
      </c>
      <c r="J157" s="5">
        <v>0</v>
      </c>
      <c r="K157" s="5">
        <v>0</v>
      </c>
      <c r="L157" s="5">
        <v>0</v>
      </c>
      <c r="M157" s="50">
        <v>0</v>
      </c>
      <c r="N157" s="27">
        <v>1779</v>
      </c>
    </row>
    <row r="158" spans="1:14">
      <c r="A158" s="4"/>
      <c r="B158" s="26" t="s">
        <v>175</v>
      </c>
      <c r="C158" s="70">
        <v>30000</v>
      </c>
      <c r="D158" s="11">
        <v>30000</v>
      </c>
      <c r="E158" s="6">
        <v>0</v>
      </c>
      <c r="F158" s="11">
        <v>0</v>
      </c>
      <c r="G158" s="11">
        <v>0</v>
      </c>
      <c r="H158" s="11">
        <v>0</v>
      </c>
      <c r="I158" s="11">
        <v>0</v>
      </c>
      <c r="J158" s="6">
        <v>0</v>
      </c>
      <c r="K158" s="60">
        <v>0</v>
      </c>
      <c r="L158" s="60">
        <v>0</v>
      </c>
      <c r="M158" s="50">
        <v>0</v>
      </c>
      <c r="N158" s="27">
        <v>374</v>
      </c>
    </row>
    <row r="159" spans="1:14" ht="15" customHeight="1">
      <c r="A159" s="4"/>
      <c r="B159" s="28" t="s">
        <v>176</v>
      </c>
      <c r="C159" s="70">
        <v>20000</v>
      </c>
      <c r="D159" s="11">
        <v>0</v>
      </c>
      <c r="E159" s="6">
        <v>20000</v>
      </c>
      <c r="F159" s="11">
        <v>0</v>
      </c>
      <c r="G159" s="11">
        <v>0</v>
      </c>
      <c r="H159" s="11">
        <v>0</v>
      </c>
      <c r="I159" s="11">
        <v>0</v>
      </c>
      <c r="J159" s="6">
        <v>0</v>
      </c>
      <c r="K159" s="6">
        <v>0</v>
      </c>
      <c r="L159" s="6">
        <v>0</v>
      </c>
      <c r="M159" s="50">
        <v>0</v>
      </c>
      <c r="N159" s="27">
        <v>283</v>
      </c>
    </row>
    <row r="160" spans="1:14" ht="15" customHeight="1">
      <c r="A160" s="4"/>
      <c r="B160" s="26" t="s">
        <v>177</v>
      </c>
      <c r="C160" s="70">
        <v>19985</v>
      </c>
      <c r="D160" s="11">
        <v>15000</v>
      </c>
      <c r="E160" s="6">
        <v>0</v>
      </c>
      <c r="F160" s="11">
        <v>0</v>
      </c>
      <c r="G160" s="11">
        <v>0</v>
      </c>
      <c r="H160" s="11">
        <v>0</v>
      </c>
      <c r="I160" s="11">
        <v>0</v>
      </c>
      <c r="J160" s="6">
        <v>0</v>
      </c>
      <c r="K160" s="6">
        <v>0</v>
      </c>
      <c r="L160" s="6">
        <v>0</v>
      </c>
      <c r="M160" s="50">
        <v>0</v>
      </c>
      <c r="N160" s="27">
        <v>244</v>
      </c>
    </row>
    <row r="161" spans="2:14" s="4" customFormat="1" ht="15" customHeight="1">
      <c r="B161" s="26" t="s">
        <v>178</v>
      </c>
      <c r="C161" s="70">
        <v>17722.23</v>
      </c>
      <c r="D161" s="11">
        <v>3610</v>
      </c>
      <c r="E161" s="6">
        <v>0</v>
      </c>
      <c r="F161" s="11">
        <v>0</v>
      </c>
      <c r="G161" s="11">
        <v>0</v>
      </c>
      <c r="H161" s="11">
        <v>0</v>
      </c>
      <c r="I161" s="11">
        <v>0</v>
      </c>
      <c r="J161" s="6">
        <v>0</v>
      </c>
      <c r="K161" s="6">
        <v>0</v>
      </c>
      <c r="L161" s="6">
        <v>0</v>
      </c>
      <c r="M161" s="50">
        <v>0</v>
      </c>
      <c r="N161" s="27">
        <v>163</v>
      </c>
    </row>
    <row r="162" spans="2:14" s="4" customFormat="1" ht="15" customHeight="1">
      <c r="B162" s="26" t="s">
        <v>179</v>
      </c>
      <c r="C162" s="70">
        <v>5560268.2699999902</v>
      </c>
      <c r="D162" s="11">
        <v>36691</v>
      </c>
      <c r="E162" s="6">
        <v>43000</v>
      </c>
      <c r="F162" s="11">
        <v>0</v>
      </c>
      <c r="G162" s="11">
        <v>0</v>
      </c>
      <c r="H162" s="11">
        <v>0</v>
      </c>
      <c r="I162" s="11">
        <v>0</v>
      </c>
      <c r="J162" s="6">
        <v>0</v>
      </c>
      <c r="K162" s="6">
        <v>0</v>
      </c>
      <c r="L162" s="6">
        <v>0</v>
      </c>
      <c r="M162" s="50">
        <v>0</v>
      </c>
      <c r="N162" s="27">
        <v>109</v>
      </c>
    </row>
    <row r="163" spans="2:14" s="4" customFormat="1" ht="15" customHeight="1">
      <c r="B163" s="26" t="s">
        <v>180</v>
      </c>
      <c r="C163" s="70">
        <v>15000</v>
      </c>
      <c r="D163" s="11">
        <v>0</v>
      </c>
      <c r="E163" s="12">
        <v>0</v>
      </c>
      <c r="F163" s="6">
        <v>0</v>
      </c>
      <c r="G163" s="6">
        <v>15000</v>
      </c>
      <c r="H163" s="5">
        <v>0</v>
      </c>
      <c r="I163" s="5">
        <v>0</v>
      </c>
      <c r="J163" s="5">
        <v>0</v>
      </c>
      <c r="K163" s="5">
        <v>0</v>
      </c>
      <c r="L163" s="5">
        <v>0</v>
      </c>
      <c r="M163" s="50">
        <v>0</v>
      </c>
      <c r="N163" s="27">
        <v>145</v>
      </c>
    </row>
    <row r="164" spans="2:14" s="4" customFormat="1" ht="15" customHeight="1">
      <c r="B164" s="26" t="s">
        <v>181</v>
      </c>
      <c r="C164" s="70">
        <v>14000</v>
      </c>
      <c r="D164" s="11">
        <v>14000</v>
      </c>
      <c r="E164" s="6">
        <v>0</v>
      </c>
      <c r="F164" s="11">
        <v>0</v>
      </c>
      <c r="G164" s="11">
        <v>0</v>
      </c>
      <c r="H164" s="11">
        <v>0</v>
      </c>
      <c r="I164" s="11">
        <v>0</v>
      </c>
      <c r="J164" s="6">
        <v>0</v>
      </c>
      <c r="K164" s="6">
        <v>0</v>
      </c>
      <c r="L164" s="6">
        <v>0</v>
      </c>
      <c r="M164" s="50">
        <v>0</v>
      </c>
      <c r="N164" s="27" t="s">
        <v>16</v>
      </c>
    </row>
    <row r="165" spans="2:14" s="4" customFormat="1" ht="15" customHeight="1">
      <c r="B165" s="26" t="s">
        <v>182</v>
      </c>
      <c r="C165" s="70">
        <v>5617</v>
      </c>
      <c r="D165" s="11">
        <v>1350</v>
      </c>
      <c r="E165" s="6">
        <v>0</v>
      </c>
      <c r="F165" s="11">
        <v>0</v>
      </c>
      <c r="G165" s="11">
        <v>0</v>
      </c>
      <c r="H165" s="11">
        <v>0</v>
      </c>
      <c r="I165" s="11">
        <v>0</v>
      </c>
      <c r="J165" s="6">
        <v>0</v>
      </c>
      <c r="K165" s="6">
        <v>0</v>
      </c>
      <c r="L165" s="6">
        <v>0</v>
      </c>
      <c r="M165" s="50">
        <v>0</v>
      </c>
      <c r="N165" s="27">
        <v>220</v>
      </c>
    </row>
    <row r="166" spans="2:14" s="4" customFormat="1" ht="15" customHeight="1">
      <c r="B166" s="26" t="s">
        <v>183</v>
      </c>
      <c r="C166" s="70">
        <v>192376.44</v>
      </c>
      <c r="D166" s="11">
        <v>146376.44</v>
      </c>
      <c r="E166" s="6">
        <v>0</v>
      </c>
      <c r="F166" s="11">
        <v>0</v>
      </c>
      <c r="G166" s="11">
        <v>0</v>
      </c>
      <c r="H166" s="11">
        <v>0</v>
      </c>
      <c r="I166" s="11">
        <v>0</v>
      </c>
      <c r="J166" s="6">
        <v>0</v>
      </c>
      <c r="K166" s="6">
        <v>0</v>
      </c>
      <c r="L166" s="6">
        <v>0</v>
      </c>
      <c r="M166" s="50">
        <v>0</v>
      </c>
      <c r="N166" s="27">
        <v>163</v>
      </c>
    </row>
    <row r="167" spans="2:14" s="4" customFormat="1" ht="15" customHeight="1">
      <c r="B167" s="26" t="s">
        <v>184</v>
      </c>
      <c r="C167" s="70">
        <v>49702.34</v>
      </c>
      <c r="D167" s="11">
        <v>0</v>
      </c>
      <c r="E167" s="6">
        <v>0</v>
      </c>
      <c r="F167" s="11">
        <v>0</v>
      </c>
      <c r="G167" s="11">
        <v>0</v>
      </c>
      <c r="H167" s="11">
        <v>0</v>
      </c>
      <c r="I167" s="11">
        <v>0</v>
      </c>
      <c r="J167" s="6">
        <v>0</v>
      </c>
      <c r="K167" s="6">
        <v>0</v>
      </c>
      <c r="L167" s="6">
        <v>0</v>
      </c>
      <c r="M167" s="50">
        <v>0</v>
      </c>
      <c r="N167" s="27" t="s">
        <v>16</v>
      </c>
    </row>
    <row r="168" spans="2:14" s="4" customFormat="1" ht="15" customHeight="1">
      <c r="B168" s="26" t="s">
        <v>185</v>
      </c>
      <c r="C168" s="70">
        <v>50294.438999999998</v>
      </c>
      <c r="D168" s="11">
        <v>48690.9</v>
      </c>
      <c r="E168" s="6">
        <v>1603.3589999999997</v>
      </c>
      <c r="F168" s="11">
        <v>0</v>
      </c>
      <c r="G168" s="11">
        <v>0</v>
      </c>
      <c r="H168" s="11">
        <v>0</v>
      </c>
      <c r="I168" s="11">
        <v>0</v>
      </c>
      <c r="J168" s="6">
        <v>0</v>
      </c>
      <c r="K168" s="6">
        <v>0</v>
      </c>
      <c r="L168" s="6">
        <v>0</v>
      </c>
      <c r="M168" s="50">
        <v>0</v>
      </c>
      <c r="N168" s="27">
        <v>1175</v>
      </c>
    </row>
    <row r="169" spans="2:14" s="4" customFormat="1" ht="15" customHeight="1">
      <c r="B169" s="26" t="s">
        <v>186</v>
      </c>
      <c r="C169" s="70">
        <v>6326575.3200000003</v>
      </c>
      <c r="D169" s="11">
        <v>61919</v>
      </c>
      <c r="E169" s="6">
        <v>127000</v>
      </c>
      <c r="F169" s="11">
        <v>0</v>
      </c>
      <c r="G169" s="11">
        <v>0</v>
      </c>
      <c r="H169" s="11">
        <v>0</v>
      </c>
      <c r="I169" s="11">
        <v>0</v>
      </c>
      <c r="J169" s="6">
        <v>0</v>
      </c>
      <c r="K169" s="6">
        <v>0</v>
      </c>
      <c r="L169" s="6">
        <v>0</v>
      </c>
      <c r="M169" s="50">
        <v>0</v>
      </c>
      <c r="N169" s="27">
        <v>51</v>
      </c>
    </row>
    <row r="170" spans="2:14" s="4" customFormat="1" ht="15" customHeight="1" thickBot="1">
      <c r="B170" s="26" t="s">
        <v>187</v>
      </c>
      <c r="C170" s="70">
        <v>1549955.3900000001</v>
      </c>
      <c r="D170" s="11">
        <v>1367062</v>
      </c>
      <c r="E170" s="6">
        <v>91093.35</v>
      </c>
      <c r="F170" s="11">
        <v>0</v>
      </c>
      <c r="G170" s="11">
        <v>0</v>
      </c>
      <c r="H170" s="11">
        <v>0</v>
      </c>
      <c r="I170" s="11">
        <v>0</v>
      </c>
      <c r="J170" s="6">
        <v>0</v>
      </c>
      <c r="K170" s="6">
        <v>0</v>
      </c>
      <c r="L170" s="6">
        <v>0</v>
      </c>
      <c r="M170" s="50">
        <v>0</v>
      </c>
      <c r="N170" s="27">
        <v>51</v>
      </c>
    </row>
    <row r="171" spans="2:14" s="4" customFormat="1" ht="15" customHeight="1" thickBot="1">
      <c r="B171" s="164" t="s">
        <v>188</v>
      </c>
      <c r="C171" s="165"/>
      <c r="D171" s="165"/>
      <c r="E171" s="165"/>
      <c r="F171" s="165"/>
      <c r="G171" s="165"/>
      <c r="H171" s="165"/>
      <c r="I171" s="165"/>
      <c r="J171" s="165"/>
      <c r="K171" s="165"/>
      <c r="L171" s="165"/>
      <c r="M171" s="165"/>
      <c r="N171" s="166"/>
    </row>
    <row r="172" spans="2:14" s="4" customFormat="1" ht="15" customHeight="1">
      <c r="B172" s="30" t="s">
        <v>189</v>
      </c>
      <c r="C172" s="70">
        <v>1540000</v>
      </c>
      <c r="D172" s="11">
        <v>0</v>
      </c>
      <c r="E172" s="7">
        <v>0</v>
      </c>
      <c r="F172" s="6">
        <v>20000</v>
      </c>
      <c r="G172" s="6">
        <v>20000</v>
      </c>
      <c r="H172" s="6">
        <v>500000</v>
      </c>
      <c r="I172" s="11">
        <v>1000000</v>
      </c>
      <c r="J172" s="5">
        <v>0</v>
      </c>
      <c r="K172" s="5">
        <v>0</v>
      </c>
      <c r="L172" s="5">
        <v>0</v>
      </c>
      <c r="M172" s="50">
        <v>0</v>
      </c>
      <c r="N172" s="27">
        <v>121</v>
      </c>
    </row>
    <row r="173" spans="2:14" s="4" customFormat="1" ht="15" customHeight="1">
      <c r="B173" s="28" t="s">
        <v>190</v>
      </c>
      <c r="C173" s="75">
        <v>1446067</v>
      </c>
      <c r="D173" s="5">
        <v>46067</v>
      </c>
      <c r="E173" s="6">
        <v>100000</v>
      </c>
      <c r="F173" s="5">
        <v>300000</v>
      </c>
      <c r="G173" s="5">
        <v>1000000</v>
      </c>
      <c r="H173" s="5">
        <v>0</v>
      </c>
      <c r="I173" s="5">
        <v>0</v>
      </c>
      <c r="J173" s="6">
        <v>0</v>
      </c>
      <c r="K173" s="60">
        <v>0</v>
      </c>
      <c r="L173" s="60">
        <v>0</v>
      </c>
      <c r="M173" s="50">
        <v>0</v>
      </c>
      <c r="N173" s="46">
        <v>371</v>
      </c>
    </row>
    <row r="174" spans="2:14" s="4" customFormat="1" ht="15" customHeight="1">
      <c r="B174" s="26" t="s">
        <v>191</v>
      </c>
      <c r="C174" s="70">
        <v>575000</v>
      </c>
      <c r="D174" s="11">
        <v>0</v>
      </c>
      <c r="E174" s="6">
        <v>0</v>
      </c>
      <c r="F174" s="6">
        <v>0</v>
      </c>
      <c r="G174" s="6">
        <v>0</v>
      </c>
      <c r="H174" s="6">
        <v>75000</v>
      </c>
      <c r="I174" s="6">
        <v>500000</v>
      </c>
      <c r="J174" s="5">
        <v>0</v>
      </c>
      <c r="K174" s="5">
        <v>0</v>
      </c>
      <c r="L174" s="5">
        <v>0</v>
      </c>
      <c r="M174" s="50">
        <v>0</v>
      </c>
      <c r="N174" s="27">
        <v>225</v>
      </c>
    </row>
    <row r="175" spans="2:14" s="4" customFormat="1" ht="15" customHeight="1">
      <c r="B175" s="28" t="s">
        <v>192</v>
      </c>
      <c r="C175" s="70">
        <v>37000</v>
      </c>
      <c r="D175" s="11">
        <v>27000</v>
      </c>
      <c r="E175" s="6">
        <v>10000</v>
      </c>
      <c r="F175" s="11">
        <v>0</v>
      </c>
      <c r="G175" s="11">
        <v>0</v>
      </c>
      <c r="H175" s="11">
        <v>0</v>
      </c>
      <c r="I175" s="11">
        <v>0</v>
      </c>
      <c r="J175" s="6">
        <v>0</v>
      </c>
      <c r="K175" s="60">
        <v>0</v>
      </c>
      <c r="L175" s="61">
        <v>0</v>
      </c>
      <c r="M175" s="50">
        <v>0</v>
      </c>
      <c r="N175" s="27">
        <v>244</v>
      </c>
    </row>
    <row r="176" spans="2:14" s="4" customFormat="1" ht="15" customHeight="1">
      <c r="B176" s="26" t="s">
        <v>193</v>
      </c>
      <c r="C176" s="70">
        <v>10602.33</v>
      </c>
      <c r="D176" s="11">
        <v>0</v>
      </c>
      <c r="E176" s="6">
        <v>0</v>
      </c>
      <c r="F176" s="11">
        <v>0</v>
      </c>
      <c r="G176" s="11">
        <v>0</v>
      </c>
      <c r="H176" s="11">
        <v>0</v>
      </c>
      <c r="I176" s="11">
        <v>0</v>
      </c>
      <c r="J176" s="6">
        <v>0</v>
      </c>
      <c r="K176" s="6">
        <v>0</v>
      </c>
      <c r="L176" s="6">
        <v>0</v>
      </c>
      <c r="M176" s="50">
        <v>0</v>
      </c>
      <c r="N176" s="27">
        <v>278</v>
      </c>
    </row>
    <row r="177" spans="1:14">
      <c r="A177" s="4"/>
      <c r="B177" s="26" t="s">
        <v>194</v>
      </c>
      <c r="C177" s="70">
        <v>10000</v>
      </c>
      <c r="D177" s="11">
        <v>10000</v>
      </c>
      <c r="E177" s="6">
        <v>0</v>
      </c>
      <c r="F177" s="11">
        <v>0</v>
      </c>
      <c r="G177" s="11">
        <v>0</v>
      </c>
      <c r="H177" s="11">
        <v>0</v>
      </c>
      <c r="I177" s="11">
        <v>0</v>
      </c>
      <c r="J177" s="6">
        <v>0</v>
      </c>
      <c r="K177" s="6">
        <v>0</v>
      </c>
      <c r="L177" s="6">
        <v>0</v>
      </c>
      <c r="M177" s="50">
        <v>0</v>
      </c>
      <c r="N177" s="29">
        <v>244</v>
      </c>
    </row>
    <row r="178" spans="1:14" s="4" customFormat="1" ht="15" thickBot="1">
      <c r="B178" s="26" t="s">
        <v>195</v>
      </c>
      <c r="C178" s="70">
        <v>10000</v>
      </c>
      <c r="D178" s="11">
        <v>10000</v>
      </c>
      <c r="E178" s="6">
        <v>0</v>
      </c>
      <c r="F178" s="11">
        <v>0</v>
      </c>
      <c r="G178" s="11">
        <v>0</v>
      </c>
      <c r="H178" s="11">
        <v>0</v>
      </c>
      <c r="I178" s="11">
        <v>0</v>
      </c>
      <c r="J178" s="6">
        <v>0</v>
      </c>
      <c r="K178" s="6">
        <v>0</v>
      </c>
      <c r="L178" s="6">
        <v>0</v>
      </c>
      <c r="M178" s="50">
        <v>0</v>
      </c>
      <c r="N178" s="29">
        <v>371</v>
      </c>
    </row>
    <row r="179" spans="1:14" s="4" customFormat="1" ht="15" thickBot="1">
      <c r="B179" s="164" t="s">
        <v>196</v>
      </c>
      <c r="C179" s="165"/>
      <c r="D179" s="165"/>
      <c r="E179" s="165"/>
      <c r="F179" s="165"/>
      <c r="G179" s="165"/>
      <c r="H179" s="165"/>
      <c r="I179" s="165"/>
      <c r="J179" s="165"/>
      <c r="K179" s="165"/>
      <c r="L179" s="165"/>
      <c r="M179" s="165"/>
      <c r="N179" s="166"/>
    </row>
    <row r="180" spans="1:14" s="4" customFormat="1" ht="15" customHeight="1" thickBot="1">
      <c r="B180" s="26" t="s">
        <v>197</v>
      </c>
      <c r="C180" s="70">
        <v>150000</v>
      </c>
      <c r="D180" s="11">
        <v>0</v>
      </c>
      <c r="E180" s="6">
        <v>0</v>
      </c>
      <c r="F180" s="6">
        <v>0</v>
      </c>
      <c r="G180" s="6">
        <v>0</v>
      </c>
      <c r="H180" s="11">
        <v>0</v>
      </c>
      <c r="I180" s="11">
        <v>0</v>
      </c>
      <c r="J180" s="6">
        <v>150000</v>
      </c>
      <c r="K180" s="6">
        <v>0</v>
      </c>
      <c r="L180" s="6">
        <v>0</v>
      </c>
      <c r="M180" s="50">
        <v>0</v>
      </c>
      <c r="N180" s="27">
        <v>69</v>
      </c>
    </row>
    <row r="181" spans="1:14" s="4" customFormat="1" ht="15" customHeight="1" thickBot="1">
      <c r="B181" s="164" t="s">
        <v>198</v>
      </c>
      <c r="C181" s="165"/>
      <c r="D181" s="165"/>
      <c r="E181" s="165"/>
      <c r="F181" s="165"/>
      <c r="G181" s="165"/>
      <c r="H181" s="165"/>
      <c r="I181" s="165"/>
      <c r="J181" s="165"/>
      <c r="K181" s="165"/>
      <c r="L181" s="165"/>
      <c r="M181" s="165"/>
      <c r="N181" s="166"/>
    </row>
    <row r="182" spans="1:14" ht="15" customHeight="1">
      <c r="A182" s="4"/>
      <c r="B182" s="26" t="s">
        <v>199</v>
      </c>
      <c r="C182" s="75">
        <v>1250000</v>
      </c>
      <c r="D182" s="5">
        <v>0</v>
      </c>
      <c r="E182" s="6">
        <v>100000</v>
      </c>
      <c r="F182" s="5">
        <v>150000</v>
      </c>
      <c r="G182" s="5">
        <v>1000000</v>
      </c>
      <c r="H182" s="5">
        <v>0</v>
      </c>
      <c r="I182" s="5">
        <v>0</v>
      </c>
      <c r="J182" s="5">
        <v>0</v>
      </c>
      <c r="K182" s="5">
        <v>0</v>
      </c>
      <c r="L182" s="5">
        <v>0</v>
      </c>
      <c r="M182" s="50">
        <v>0</v>
      </c>
      <c r="N182" s="46">
        <v>108</v>
      </c>
    </row>
    <row r="183" spans="1:14" s="4" customFormat="1" ht="15" customHeight="1">
      <c r="B183" s="26" t="s">
        <v>200</v>
      </c>
      <c r="C183" s="70">
        <v>120000</v>
      </c>
      <c r="D183" s="11">
        <v>0</v>
      </c>
      <c r="E183" s="11">
        <v>0</v>
      </c>
      <c r="F183" s="5">
        <v>20000</v>
      </c>
      <c r="G183" s="5">
        <v>100000</v>
      </c>
      <c r="H183" s="5">
        <v>0</v>
      </c>
      <c r="I183" s="5">
        <v>0</v>
      </c>
      <c r="J183" s="5">
        <v>0</v>
      </c>
      <c r="K183" s="5">
        <v>0</v>
      </c>
      <c r="L183" s="5">
        <v>0</v>
      </c>
      <c r="M183" s="50">
        <v>0</v>
      </c>
      <c r="N183" s="27">
        <v>25</v>
      </c>
    </row>
    <row r="184" spans="1:14" s="4" customFormat="1" ht="15" customHeight="1">
      <c r="B184" s="28" t="s">
        <v>201</v>
      </c>
      <c r="C184" s="70">
        <v>40000</v>
      </c>
      <c r="D184" s="11">
        <v>40000</v>
      </c>
      <c r="E184" s="6">
        <v>0</v>
      </c>
      <c r="F184" s="11">
        <v>0</v>
      </c>
      <c r="G184" s="11">
        <v>0</v>
      </c>
      <c r="H184" s="11">
        <v>0</v>
      </c>
      <c r="I184" s="11">
        <v>0</v>
      </c>
      <c r="J184" s="6">
        <v>0</v>
      </c>
      <c r="K184" s="6">
        <v>0</v>
      </c>
      <c r="L184" s="6">
        <v>0</v>
      </c>
      <c r="M184" s="50">
        <v>0</v>
      </c>
      <c r="N184" s="27">
        <v>292</v>
      </c>
    </row>
    <row r="185" spans="1:14" s="4" customFormat="1" ht="15" customHeight="1">
      <c r="B185" s="26" t="s">
        <v>202</v>
      </c>
      <c r="C185" s="70">
        <v>58148</v>
      </c>
      <c r="D185" s="11">
        <v>54000</v>
      </c>
      <c r="E185" s="6">
        <v>0</v>
      </c>
      <c r="F185" s="11">
        <v>0</v>
      </c>
      <c r="G185" s="11">
        <v>0</v>
      </c>
      <c r="H185" s="11">
        <v>0</v>
      </c>
      <c r="I185" s="11">
        <v>0</v>
      </c>
      <c r="J185" s="6">
        <v>0</v>
      </c>
      <c r="K185" s="60">
        <v>0</v>
      </c>
      <c r="L185" s="60">
        <v>0</v>
      </c>
      <c r="M185" s="50">
        <v>0</v>
      </c>
      <c r="N185" s="27">
        <v>101</v>
      </c>
    </row>
    <row r="186" spans="1:14" s="4" customFormat="1" ht="15" customHeight="1">
      <c r="B186" s="28" t="s">
        <v>203</v>
      </c>
      <c r="C186" s="70">
        <v>90000</v>
      </c>
      <c r="D186" s="11">
        <v>90000</v>
      </c>
      <c r="E186" s="6">
        <v>0</v>
      </c>
      <c r="F186" s="11">
        <v>0</v>
      </c>
      <c r="G186" s="11">
        <v>0</v>
      </c>
      <c r="H186" s="11">
        <v>0</v>
      </c>
      <c r="I186" s="11">
        <v>0</v>
      </c>
      <c r="J186" s="6">
        <v>0</v>
      </c>
      <c r="K186" s="6">
        <v>0</v>
      </c>
      <c r="L186" s="6">
        <v>0</v>
      </c>
      <c r="M186" s="50">
        <v>0</v>
      </c>
      <c r="N186" s="27">
        <v>25</v>
      </c>
    </row>
    <row r="187" spans="1:14" s="4" customFormat="1" ht="15" customHeight="1">
      <c r="B187" s="26" t="s">
        <v>204</v>
      </c>
      <c r="C187" s="70">
        <v>27446</v>
      </c>
      <c r="D187" s="11">
        <v>27446</v>
      </c>
      <c r="E187" s="6">
        <v>0</v>
      </c>
      <c r="F187" s="11">
        <v>0</v>
      </c>
      <c r="G187" s="11">
        <v>0</v>
      </c>
      <c r="H187" s="11">
        <v>0</v>
      </c>
      <c r="I187" s="11">
        <v>0</v>
      </c>
      <c r="J187" s="6">
        <v>0</v>
      </c>
      <c r="K187" s="6">
        <v>0</v>
      </c>
      <c r="L187" s="6">
        <v>0</v>
      </c>
      <c r="M187" s="50">
        <v>0</v>
      </c>
      <c r="N187" s="27" t="s">
        <v>16</v>
      </c>
    </row>
    <row r="188" spans="1:14" s="4" customFormat="1" ht="15" customHeight="1">
      <c r="B188" s="26" t="s">
        <v>205</v>
      </c>
      <c r="C188" s="70">
        <v>24049</v>
      </c>
      <c r="D188" s="11">
        <v>20000</v>
      </c>
      <c r="E188" s="6">
        <v>0</v>
      </c>
      <c r="F188" s="11">
        <v>0</v>
      </c>
      <c r="G188" s="11">
        <v>0</v>
      </c>
      <c r="H188" s="11">
        <v>0</v>
      </c>
      <c r="I188" s="11">
        <v>0</v>
      </c>
      <c r="J188" s="6">
        <v>0</v>
      </c>
      <c r="K188" s="6">
        <v>0</v>
      </c>
      <c r="L188" s="6">
        <v>0</v>
      </c>
      <c r="M188" s="50">
        <v>0</v>
      </c>
      <c r="N188" s="27">
        <v>240</v>
      </c>
    </row>
    <row r="189" spans="1:14" s="4" customFormat="1" ht="15" customHeight="1">
      <c r="B189" s="28" t="s">
        <v>206</v>
      </c>
      <c r="C189" s="70">
        <v>15978</v>
      </c>
      <c r="D189" s="11">
        <v>15978</v>
      </c>
      <c r="E189" s="6">
        <v>0</v>
      </c>
      <c r="F189" s="11">
        <v>0</v>
      </c>
      <c r="G189" s="11">
        <v>0</v>
      </c>
      <c r="H189" s="11">
        <v>0</v>
      </c>
      <c r="I189" s="11">
        <v>0</v>
      </c>
      <c r="J189" s="6">
        <v>0</v>
      </c>
      <c r="K189" s="6">
        <v>0</v>
      </c>
      <c r="L189" s="6">
        <v>0</v>
      </c>
      <c r="M189" s="50">
        <v>0</v>
      </c>
      <c r="N189" s="27">
        <v>62</v>
      </c>
    </row>
    <row r="190" spans="1:14" s="4" customFormat="1" ht="15" customHeight="1">
      <c r="B190" s="28" t="s">
        <v>207</v>
      </c>
      <c r="C190" s="70">
        <v>13619.7</v>
      </c>
      <c r="D190" s="11">
        <v>6256</v>
      </c>
      <c r="E190" s="6">
        <v>0</v>
      </c>
      <c r="F190" s="11">
        <v>0</v>
      </c>
      <c r="G190" s="11">
        <v>0</v>
      </c>
      <c r="H190" s="11">
        <v>0</v>
      </c>
      <c r="I190" s="11">
        <v>0</v>
      </c>
      <c r="J190" s="6">
        <v>0</v>
      </c>
      <c r="K190" s="6">
        <v>0</v>
      </c>
      <c r="L190" s="6">
        <v>0</v>
      </c>
      <c r="M190" s="50">
        <v>0</v>
      </c>
      <c r="N190" s="27">
        <v>62</v>
      </c>
    </row>
    <row r="191" spans="1:14" s="4" customFormat="1">
      <c r="B191" s="26" t="s">
        <v>208</v>
      </c>
      <c r="C191" s="70">
        <v>12610.75</v>
      </c>
      <c r="D191" s="11">
        <v>3570</v>
      </c>
      <c r="E191" s="6">
        <v>0</v>
      </c>
      <c r="F191" s="11">
        <v>0</v>
      </c>
      <c r="G191" s="11">
        <v>0</v>
      </c>
      <c r="H191" s="11">
        <v>0</v>
      </c>
      <c r="I191" s="11">
        <v>0</v>
      </c>
      <c r="J191" s="6">
        <v>0</v>
      </c>
      <c r="K191" s="6">
        <v>0</v>
      </c>
      <c r="L191" s="6">
        <v>0</v>
      </c>
      <c r="M191" s="50">
        <v>0</v>
      </c>
      <c r="N191" s="27">
        <v>338</v>
      </c>
    </row>
    <row r="192" spans="1:14" s="4" customFormat="1">
      <c r="B192" s="26" t="s">
        <v>209</v>
      </c>
      <c r="C192" s="70">
        <v>53628.93</v>
      </c>
      <c r="D192" s="11">
        <v>606</v>
      </c>
      <c r="E192" s="6">
        <v>6449</v>
      </c>
      <c r="F192" s="11">
        <v>0</v>
      </c>
      <c r="G192" s="11">
        <v>0</v>
      </c>
      <c r="H192" s="11">
        <v>0</v>
      </c>
      <c r="I192" s="11">
        <v>0</v>
      </c>
      <c r="J192" s="6">
        <v>0</v>
      </c>
      <c r="K192" s="6">
        <v>0</v>
      </c>
      <c r="L192" s="6">
        <v>0</v>
      </c>
      <c r="M192" s="50">
        <v>0</v>
      </c>
      <c r="N192" s="27">
        <v>108</v>
      </c>
    </row>
    <row r="193" spans="1:14" s="4" customFormat="1">
      <c r="B193" s="26" t="s">
        <v>210</v>
      </c>
      <c r="C193" s="70">
        <v>162805.44</v>
      </c>
      <c r="D193" s="11">
        <v>12750</v>
      </c>
      <c r="E193" s="6">
        <v>145017.60000000001</v>
      </c>
      <c r="F193" s="11">
        <v>0</v>
      </c>
      <c r="G193" s="11">
        <v>0</v>
      </c>
      <c r="H193" s="11">
        <v>0</v>
      </c>
      <c r="I193" s="11">
        <v>0</v>
      </c>
      <c r="J193" s="6">
        <v>0</v>
      </c>
      <c r="K193" s="6">
        <v>0</v>
      </c>
      <c r="L193" s="6">
        <v>0</v>
      </c>
      <c r="M193" s="50">
        <v>0</v>
      </c>
      <c r="N193" s="27">
        <v>25</v>
      </c>
    </row>
    <row r="194" spans="1:14" s="4" customFormat="1">
      <c r="B194" s="26" t="s">
        <v>211</v>
      </c>
      <c r="C194" s="70">
        <v>152892.88349999965</v>
      </c>
      <c r="D194" s="11">
        <v>2397.85</v>
      </c>
      <c r="E194" s="6">
        <v>0</v>
      </c>
      <c r="F194" s="11">
        <v>0</v>
      </c>
      <c r="G194" s="11">
        <v>0</v>
      </c>
      <c r="H194" s="11">
        <v>0</v>
      </c>
      <c r="I194" s="11">
        <v>0</v>
      </c>
      <c r="J194" s="6">
        <v>0</v>
      </c>
      <c r="K194" s="6">
        <v>0</v>
      </c>
      <c r="L194" s="6">
        <v>0</v>
      </c>
      <c r="M194" s="50">
        <v>0</v>
      </c>
      <c r="N194" s="27">
        <v>107</v>
      </c>
    </row>
    <row r="195" spans="1:14" s="4" customFormat="1" ht="15" thickBot="1">
      <c r="B195" s="26" t="s">
        <v>212</v>
      </c>
      <c r="C195" s="70">
        <v>2166372.52</v>
      </c>
      <c r="D195" s="11">
        <v>29373</v>
      </c>
      <c r="E195" s="6">
        <v>0</v>
      </c>
      <c r="F195" s="72">
        <v>0</v>
      </c>
      <c r="G195" s="11">
        <v>0</v>
      </c>
      <c r="H195" s="11">
        <v>0</v>
      </c>
      <c r="I195" s="11">
        <v>0</v>
      </c>
      <c r="J195" s="6">
        <v>0</v>
      </c>
      <c r="K195" s="60">
        <v>0</v>
      </c>
      <c r="L195" s="60">
        <v>0</v>
      </c>
      <c r="M195" s="50">
        <v>0</v>
      </c>
      <c r="N195" s="27">
        <v>182</v>
      </c>
    </row>
    <row r="196" spans="1:14" s="4" customFormat="1" ht="15" thickBot="1">
      <c r="B196" s="164" t="s">
        <v>213</v>
      </c>
      <c r="C196" s="165"/>
      <c r="D196" s="165"/>
      <c r="E196" s="165"/>
      <c r="F196" s="165"/>
      <c r="G196" s="165"/>
      <c r="H196" s="165"/>
      <c r="I196" s="165"/>
      <c r="J196" s="165"/>
      <c r="K196" s="165"/>
      <c r="L196" s="165"/>
      <c r="M196" s="165"/>
      <c r="N196" s="166"/>
    </row>
    <row r="197" spans="1:14" s="4" customFormat="1" ht="15" customHeight="1">
      <c r="B197" s="26" t="s">
        <v>214</v>
      </c>
      <c r="C197" s="70">
        <v>430000</v>
      </c>
      <c r="D197" s="11">
        <v>0</v>
      </c>
      <c r="E197" s="6">
        <v>0</v>
      </c>
      <c r="F197" s="6">
        <v>0</v>
      </c>
      <c r="G197" s="6">
        <v>0</v>
      </c>
      <c r="H197" s="6">
        <v>30000</v>
      </c>
      <c r="I197" s="6">
        <v>200000</v>
      </c>
      <c r="J197" s="6">
        <v>200000</v>
      </c>
      <c r="K197" s="6">
        <v>0</v>
      </c>
      <c r="L197" s="6">
        <v>0</v>
      </c>
      <c r="M197" s="50">
        <v>0</v>
      </c>
      <c r="N197" s="27">
        <v>28</v>
      </c>
    </row>
    <row r="198" spans="1:14" s="4" customFormat="1" ht="15" customHeight="1">
      <c r="B198" s="26" t="s">
        <v>215</v>
      </c>
      <c r="C198" s="75">
        <v>281436</v>
      </c>
      <c r="D198" s="5">
        <v>10000</v>
      </c>
      <c r="E198" s="6">
        <v>0</v>
      </c>
      <c r="F198" s="5">
        <v>20000</v>
      </c>
      <c r="G198" s="5">
        <v>250000</v>
      </c>
      <c r="H198" s="5">
        <v>0</v>
      </c>
      <c r="I198" s="5">
        <v>0</v>
      </c>
      <c r="J198" s="6">
        <v>0</v>
      </c>
      <c r="K198" s="6">
        <v>0</v>
      </c>
      <c r="L198" s="6">
        <v>0</v>
      </c>
      <c r="M198" s="50">
        <v>0</v>
      </c>
      <c r="N198" s="46">
        <v>277</v>
      </c>
    </row>
    <row r="199" spans="1:14" s="4" customFormat="1" ht="15" customHeight="1">
      <c r="B199" s="26" t="s">
        <v>216</v>
      </c>
      <c r="C199" s="70">
        <v>175000</v>
      </c>
      <c r="D199" s="11">
        <v>0</v>
      </c>
      <c r="E199" s="5">
        <v>0</v>
      </c>
      <c r="F199" s="5">
        <v>25000</v>
      </c>
      <c r="G199" s="5">
        <v>150000</v>
      </c>
      <c r="H199" s="5">
        <v>0</v>
      </c>
      <c r="I199" s="5">
        <v>0</v>
      </c>
      <c r="J199" s="5">
        <v>0</v>
      </c>
      <c r="K199" s="62">
        <v>0</v>
      </c>
      <c r="L199" s="62">
        <v>0</v>
      </c>
      <c r="M199" s="50">
        <v>0</v>
      </c>
      <c r="N199" s="46">
        <v>87</v>
      </c>
    </row>
    <row r="200" spans="1:14" s="4" customFormat="1" ht="15" customHeight="1">
      <c r="B200" s="26" t="s">
        <v>217</v>
      </c>
      <c r="C200" s="70">
        <v>118844.89</v>
      </c>
      <c r="D200" s="65">
        <v>27643</v>
      </c>
      <c r="E200" s="65">
        <v>8063.6424999999999</v>
      </c>
      <c r="F200" s="11">
        <v>0</v>
      </c>
      <c r="G200" s="11">
        <v>0</v>
      </c>
      <c r="H200" s="11">
        <v>0</v>
      </c>
      <c r="I200" s="11">
        <v>0</v>
      </c>
      <c r="J200" s="6">
        <v>0</v>
      </c>
      <c r="K200" s="6">
        <v>0</v>
      </c>
      <c r="L200" s="6">
        <v>0</v>
      </c>
      <c r="M200" s="50">
        <v>0</v>
      </c>
      <c r="N200" s="46">
        <v>77</v>
      </c>
    </row>
    <row r="201" spans="1:14" s="4" customFormat="1" ht="15" customHeight="1">
      <c r="B201" s="26" t="s">
        <v>218</v>
      </c>
      <c r="C201" s="70">
        <v>167808.56999999951</v>
      </c>
      <c r="D201" s="11">
        <v>10819</v>
      </c>
      <c r="E201" s="6">
        <v>0</v>
      </c>
      <c r="F201" s="72">
        <v>0</v>
      </c>
      <c r="G201" s="11">
        <v>0</v>
      </c>
      <c r="H201" s="11">
        <v>0</v>
      </c>
      <c r="I201" s="11">
        <v>0</v>
      </c>
      <c r="J201" s="6">
        <v>0</v>
      </c>
      <c r="K201" s="6">
        <v>0</v>
      </c>
      <c r="L201" s="6">
        <v>0</v>
      </c>
      <c r="M201" s="50">
        <v>0</v>
      </c>
      <c r="N201" s="27">
        <v>266</v>
      </c>
    </row>
    <row r="202" spans="1:14" s="4" customFormat="1" ht="15" customHeight="1">
      <c r="B202" s="26" t="s">
        <v>219</v>
      </c>
      <c r="C202" s="75">
        <v>150000</v>
      </c>
      <c r="D202" s="5">
        <v>65000</v>
      </c>
      <c r="E202" s="6">
        <v>150000</v>
      </c>
      <c r="F202" s="5">
        <v>0</v>
      </c>
      <c r="G202" s="5">
        <v>0</v>
      </c>
      <c r="H202" s="5">
        <v>0</v>
      </c>
      <c r="I202" s="5">
        <v>0</v>
      </c>
      <c r="J202" s="5">
        <v>0</v>
      </c>
      <c r="K202" s="62">
        <v>0</v>
      </c>
      <c r="L202" s="62">
        <v>0</v>
      </c>
      <c r="M202" s="50">
        <v>0</v>
      </c>
      <c r="N202" s="46">
        <v>154</v>
      </c>
    </row>
    <row r="203" spans="1:14" s="4" customFormat="1" ht="15" customHeight="1">
      <c r="B203" s="26" t="s">
        <v>220</v>
      </c>
      <c r="C203" s="70">
        <v>64755.05</v>
      </c>
      <c r="D203" s="11">
        <v>22500</v>
      </c>
      <c r="E203" s="6">
        <v>25000</v>
      </c>
      <c r="F203" s="11">
        <v>0</v>
      </c>
      <c r="G203" s="11">
        <v>0</v>
      </c>
      <c r="H203" s="11">
        <v>0</v>
      </c>
      <c r="I203" s="11">
        <v>0</v>
      </c>
      <c r="J203" s="6">
        <v>0</v>
      </c>
      <c r="K203" s="6">
        <v>0</v>
      </c>
      <c r="L203" s="6">
        <v>0</v>
      </c>
      <c r="M203" s="50">
        <v>0</v>
      </c>
      <c r="N203" s="46">
        <v>11</v>
      </c>
    </row>
    <row r="204" spans="1:14" s="4" customFormat="1">
      <c r="B204" s="26" t="s">
        <v>221</v>
      </c>
      <c r="C204" s="70">
        <v>50000</v>
      </c>
      <c r="D204" s="11">
        <v>0</v>
      </c>
      <c r="E204" s="6">
        <v>0</v>
      </c>
      <c r="F204" s="6">
        <v>0</v>
      </c>
      <c r="G204" s="11">
        <v>50000</v>
      </c>
      <c r="H204" s="5">
        <v>0</v>
      </c>
      <c r="I204" s="5">
        <v>0</v>
      </c>
      <c r="J204" s="5">
        <v>0</v>
      </c>
      <c r="K204" s="5">
        <v>0</v>
      </c>
      <c r="L204" s="5">
        <v>0</v>
      </c>
      <c r="M204" s="50">
        <v>0</v>
      </c>
      <c r="N204" s="27">
        <v>85</v>
      </c>
    </row>
    <row r="205" spans="1:14" ht="15" customHeight="1">
      <c r="A205" s="4"/>
      <c r="B205" s="26" t="s">
        <v>222</v>
      </c>
      <c r="C205" s="70">
        <v>92500.18</v>
      </c>
      <c r="D205" s="11">
        <v>60000</v>
      </c>
      <c r="E205" s="6">
        <v>10000</v>
      </c>
      <c r="F205" s="11">
        <v>0</v>
      </c>
      <c r="G205" s="11">
        <v>0</v>
      </c>
      <c r="H205" s="11">
        <v>0</v>
      </c>
      <c r="I205" s="11">
        <v>0</v>
      </c>
      <c r="J205" s="6">
        <v>0</v>
      </c>
      <c r="K205" s="6">
        <v>0</v>
      </c>
      <c r="L205" s="6">
        <v>0</v>
      </c>
      <c r="M205" s="50">
        <v>0</v>
      </c>
      <c r="N205" s="46">
        <v>311</v>
      </c>
    </row>
    <row r="206" spans="1:14" ht="15" customHeight="1">
      <c r="A206" s="4"/>
      <c r="B206" s="26" t="s">
        <v>223</v>
      </c>
      <c r="C206" s="70">
        <v>30000</v>
      </c>
      <c r="D206" s="11">
        <v>0</v>
      </c>
      <c r="E206" s="7">
        <v>0</v>
      </c>
      <c r="F206" s="7">
        <v>0</v>
      </c>
      <c r="G206" s="6">
        <v>30000</v>
      </c>
      <c r="H206" s="5">
        <v>0</v>
      </c>
      <c r="I206" s="5">
        <v>0</v>
      </c>
      <c r="J206" s="5">
        <v>0</v>
      </c>
      <c r="K206" s="5">
        <v>0</v>
      </c>
      <c r="L206" s="5">
        <v>0</v>
      </c>
      <c r="M206" s="50">
        <v>0</v>
      </c>
      <c r="N206" s="27">
        <v>54</v>
      </c>
    </row>
    <row r="207" spans="1:14" ht="15" customHeight="1">
      <c r="A207" s="4"/>
      <c r="B207" s="26" t="s">
        <v>224</v>
      </c>
      <c r="C207" s="70">
        <v>25000</v>
      </c>
      <c r="D207" s="11">
        <v>0</v>
      </c>
      <c r="E207" s="7">
        <v>0</v>
      </c>
      <c r="F207" s="7">
        <v>0</v>
      </c>
      <c r="G207" s="11">
        <v>25000</v>
      </c>
      <c r="H207" s="5">
        <v>0</v>
      </c>
      <c r="I207" s="5">
        <v>0</v>
      </c>
      <c r="J207" s="5">
        <v>0</v>
      </c>
      <c r="K207" s="5">
        <v>0</v>
      </c>
      <c r="L207" s="5">
        <v>0</v>
      </c>
      <c r="M207" s="50">
        <v>0</v>
      </c>
      <c r="N207" s="27">
        <v>54</v>
      </c>
    </row>
    <row r="208" spans="1:14" ht="15" customHeight="1">
      <c r="A208" s="4"/>
      <c r="B208" s="26" t="s">
        <v>225</v>
      </c>
      <c r="C208" s="70">
        <v>15000</v>
      </c>
      <c r="D208" s="11">
        <v>0</v>
      </c>
      <c r="E208" s="6">
        <v>15000</v>
      </c>
      <c r="F208" s="11">
        <v>0</v>
      </c>
      <c r="G208" s="11">
        <v>0</v>
      </c>
      <c r="H208" s="11">
        <v>0</v>
      </c>
      <c r="I208" s="11">
        <v>0</v>
      </c>
      <c r="J208" s="6">
        <v>0</v>
      </c>
      <c r="K208" s="6">
        <v>0</v>
      </c>
      <c r="L208" s="6">
        <v>0</v>
      </c>
      <c r="M208" s="50">
        <v>0</v>
      </c>
      <c r="N208" s="27">
        <v>11</v>
      </c>
    </row>
    <row r="209" spans="1:14" ht="15" customHeight="1">
      <c r="A209" s="4"/>
      <c r="B209" s="26" t="s">
        <v>226</v>
      </c>
      <c r="C209" s="70">
        <v>10000</v>
      </c>
      <c r="D209" s="11">
        <v>0</v>
      </c>
      <c r="E209" s="6">
        <v>0</v>
      </c>
      <c r="F209" s="11">
        <v>10000</v>
      </c>
      <c r="G209" s="11">
        <v>0</v>
      </c>
      <c r="H209" s="5">
        <v>0</v>
      </c>
      <c r="I209" s="5">
        <v>0</v>
      </c>
      <c r="J209" s="5">
        <v>0</v>
      </c>
      <c r="K209" s="5">
        <v>0</v>
      </c>
      <c r="L209" s="5">
        <v>0</v>
      </c>
      <c r="M209" s="50">
        <v>0</v>
      </c>
      <c r="N209" s="46">
        <v>222</v>
      </c>
    </row>
    <row r="210" spans="1:14" ht="15" customHeight="1">
      <c r="A210" s="4"/>
      <c r="B210" s="26" t="s">
        <v>227</v>
      </c>
      <c r="C210" s="70">
        <v>5820</v>
      </c>
      <c r="D210" s="11">
        <v>4000</v>
      </c>
      <c r="E210" s="6">
        <v>0</v>
      </c>
      <c r="F210" s="11">
        <v>0</v>
      </c>
      <c r="G210" s="11">
        <v>0</v>
      </c>
      <c r="H210" s="11">
        <v>0</v>
      </c>
      <c r="I210" s="11">
        <v>0</v>
      </c>
      <c r="J210" s="6">
        <v>0</v>
      </c>
      <c r="K210" s="6">
        <v>0</v>
      </c>
      <c r="L210" s="6">
        <v>0</v>
      </c>
      <c r="M210" s="50">
        <v>0</v>
      </c>
      <c r="N210" s="27">
        <v>11</v>
      </c>
    </row>
    <row r="211" spans="1:14" ht="15" customHeight="1">
      <c r="A211" s="4"/>
      <c r="B211" s="26" t="s">
        <v>228</v>
      </c>
      <c r="C211" s="70">
        <v>4200</v>
      </c>
      <c r="D211" s="11">
        <v>0</v>
      </c>
      <c r="E211" s="6">
        <v>0</v>
      </c>
      <c r="F211" s="11">
        <v>0</v>
      </c>
      <c r="G211" s="11">
        <v>0</v>
      </c>
      <c r="H211" s="11">
        <v>0</v>
      </c>
      <c r="I211" s="11">
        <v>0</v>
      </c>
      <c r="J211" s="6">
        <v>0</v>
      </c>
      <c r="K211" s="6">
        <v>0</v>
      </c>
      <c r="L211" s="6">
        <v>0</v>
      </c>
      <c r="M211" s="50">
        <v>0</v>
      </c>
      <c r="N211" s="27">
        <v>77</v>
      </c>
    </row>
    <row r="212" spans="1:14" ht="15" thickBot="1">
      <c r="A212" s="4"/>
      <c r="B212" s="26" t="s">
        <v>229</v>
      </c>
      <c r="C212" s="70">
        <v>143783.97</v>
      </c>
      <c r="D212" s="11">
        <v>122825</v>
      </c>
      <c r="E212" s="6">
        <v>0</v>
      </c>
      <c r="F212" s="11">
        <v>0</v>
      </c>
      <c r="G212" s="11">
        <v>0</v>
      </c>
      <c r="H212" s="11">
        <v>0</v>
      </c>
      <c r="I212" s="11">
        <v>0</v>
      </c>
      <c r="J212" s="6">
        <v>0</v>
      </c>
      <c r="K212" s="6">
        <v>0</v>
      </c>
      <c r="L212" s="6">
        <v>0</v>
      </c>
      <c r="M212" s="50">
        <v>0</v>
      </c>
      <c r="N212" s="27">
        <v>28</v>
      </c>
    </row>
    <row r="213" spans="1:14" ht="15" thickBot="1">
      <c r="A213" s="4"/>
      <c r="B213" s="164" t="s">
        <v>230</v>
      </c>
      <c r="C213" s="165"/>
      <c r="D213" s="165"/>
      <c r="E213" s="165"/>
      <c r="F213" s="165"/>
      <c r="G213" s="165"/>
      <c r="H213" s="165"/>
      <c r="I213" s="165"/>
      <c r="J213" s="165"/>
      <c r="K213" s="165"/>
      <c r="L213" s="165"/>
      <c r="M213" s="165"/>
      <c r="N213" s="166"/>
    </row>
    <row r="214" spans="1:14">
      <c r="A214" s="4"/>
      <c r="B214" s="33" t="s">
        <v>231</v>
      </c>
      <c r="C214" s="70">
        <v>7756564.6999999899</v>
      </c>
      <c r="D214" s="11">
        <v>9271</v>
      </c>
      <c r="E214" s="6">
        <v>0</v>
      </c>
      <c r="F214" s="11">
        <v>0</v>
      </c>
      <c r="G214" s="11">
        <v>0</v>
      </c>
      <c r="H214" s="11">
        <v>0</v>
      </c>
      <c r="I214" s="11">
        <v>0</v>
      </c>
      <c r="J214" s="6">
        <v>0</v>
      </c>
      <c r="K214" s="60">
        <v>0</v>
      </c>
      <c r="L214" s="60">
        <v>0</v>
      </c>
      <c r="M214" s="50">
        <v>0</v>
      </c>
      <c r="N214" s="27">
        <v>28</v>
      </c>
    </row>
    <row r="215" spans="1:14">
      <c r="A215" s="4"/>
      <c r="B215" s="26" t="s">
        <v>232</v>
      </c>
      <c r="C215" s="70">
        <v>9971290.7699999996</v>
      </c>
      <c r="D215" s="11">
        <v>281539</v>
      </c>
      <c r="E215" s="6">
        <v>848000</v>
      </c>
      <c r="F215" s="11">
        <v>6564000</v>
      </c>
      <c r="G215" s="11">
        <v>1939000</v>
      </c>
      <c r="H215" s="11">
        <v>176000</v>
      </c>
      <c r="I215" s="11">
        <v>0</v>
      </c>
      <c r="J215" s="6">
        <v>0</v>
      </c>
      <c r="K215" s="6">
        <v>0</v>
      </c>
      <c r="L215" s="6">
        <v>0</v>
      </c>
      <c r="M215" s="50">
        <v>0</v>
      </c>
      <c r="N215" s="27">
        <v>49</v>
      </c>
    </row>
    <row r="216" spans="1:14">
      <c r="A216" s="4"/>
      <c r="B216" s="26" t="s">
        <v>233</v>
      </c>
      <c r="C216" s="70">
        <v>1675197.6</v>
      </c>
      <c r="D216" s="11">
        <v>15050</v>
      </c>
      <c r="E216" s="6">
        <v>100</v>
      </c>
      <c r="F216" s="11">
        <v>0</v>
      </c>
      <c r="G216" s="11">
        <v>0</v>
      </c>
      <c r="H216" s="11">
        <v>0</v>
      </c>
      <c r="I216" s="11">
        <v>0</v>
      </c>
      <c r="J216" s="6">
        <v>0</v>
      </c>
      <c r="K216" s="6">
        <v>0</v>
      </c>
      <c r="L216" s="6">
        <v>0</v>
      </c>
      <c r="M216" s="50">
        <v>0</v>
      </c>
      <c r="N216" s="27">
        <v>356</v>
      </c>
    </row>
    <row r="217" spans="1:14">
      <c r="A217" s="4"/>
      <c r="B217" s="26" t="s">
        <v>234</v>
      </c>
      <c r="C217" s="70">
        <v>70000</v>
      </c>
      <c r="D217" s="11">
        <v>0</v>
      </c>
      <c r="E217" s="6">
        <v>0</v>
      </c>
      <c r="F217" s="6">
        <v>0</v>
      </c>
      <c r="G217" s="6">
        <v>70000</v>
      </c>
      <c r="H217" s="5">
        <v>0</v>
      </c>
      <c r="I217" s="5">
        <v>0</v>
      </c>
      <c r="J217" s="5">
        <v>0</v>
      </c>
      <c r="K217" s="5">
        <v>0</v>
      </c>
      <c r="L217" s="5">
        <v>0</v>
      </c>
      <c r="M217" s="50">
        <v>0</v>
      </c>
      <c r="N217" s="27">
        <v>80</v>
      </c>
    </row>
    <row r="218" spans="1:14">
      <c r="A218" s="4"/>
      <c r="B218" s="26" t="s">
        <v>235</v>
      </c>
      <c r="C218" s="70">
        <v>40000</v>
      </c>
      <c r="D218" s="11">
        <v>0</v>
      </c>
      <c r="E218" s="6">
        <v>0</v>
      </c>
      <c r="F218" s="6">
        <v>0</v>
      </c>
      <c r="G218" s="6">
        <v>40000</v>
      </c>
      <c r="H218" s="5">
        <v>0</v>
      </c>
      <c r="I218" s="5">
        <v>0</v>
      </c>
      <c r="J218" s="5">
        <v>0</v>
      </c>
      <c r="K218" s="5">
        <v>0</v>
      </c>
      <c r="L218" s="5">
        <v>0</v>
      </c>
      <c r="M218" s="50">
        <v>0</v>
      </c>
      <c r="N218" s="27">
        <v>28</v>
      </c>
    </row>
    <row r="219" spans="1:14">
      <c r="A219" s="4"/>
      <c r="B219" s="26" t="s">
        <v>236</v>
      </c>
      <c r="C219" s="70">
        <v>30000</v>
      </c>
      <c r="D219" s="11">
        <v>0</v>
      </c>
      <c r="E219" s="6">
        <v>0</v>
      </c>
      <c r="F219" s="6">
        <v>0</v>
      </c>
      <c r="G219" s="6">
        <v>30000</v>
      </c>
      <c r="H219" s="5">
        <v>0</v>
      </c>
      <c r="I219" s="5">
        <v>0</v>
      </c>
      <c r="J219" s="5">
        <v>0</v>
      </c>
      <c r="K219" s="5">
        <v>0</v>
      </c>
      <c r="L219" s="5">
        <v>0</v>
      </c>
      <c r="M219" s="50">
        <v>0</v>
      </c>
      <c r="N219" s="27">
        <v>69</v>
      </c>
    </row>
    <row r="220" spans="1:14">
      <c r="A220" s="4"/>
      <c r="B220" s="28" t="s">
        <v>237</v>
      </c>
      <c r="C220" s="70">
        <v>21234</v>
      </c>
      <c r="D220" s="11">
        <v>21234</v>
      </c>
      <c r="E220" s="6">
        <v>0</v>
      </c>
      <c r="F220" s="11">
        <v>0</v>
      </c>
      <c r="G220" s="11">
        <v>0</v>
      </c>
      <c r="H220" s="11">
        <v>0</v>
      </c>
      <c r="I220" s="11">
        <v>0</v>
      </c>
      <c r="J220" s="6">
        <v>0</v>
      </c>
      <c r="K220" s="60">
        <v>0</v>
      </c>
      <c r="L220" s="60">
        <v>0</v>
      </c>
      <c r="M220" s="50">
        <v>0</v>
      </c>
      <c r="N220" s="27">
        <v>6</v>
      </c>
    </row>
    <row r="221" spans="1:14" s="4" customFormat="1">
      <c r="B221" s="26" t="s">
        <v>238</v>
      </c>
      <c r="C221" s="70">
        <v>20000</v>
      </c>
      <c r="D221" s="11">
        <v>0</v>
      </c>
      <c r="E221" s="6">
        <v>0</v>
      </c>
      <c r="F221" s="6">
        <v>20000</v>
      </c>
      <c r="G221" s="6">
        <v>0</v>
      </c>
      <c r="H221" s="5">
        <v>0</v>
      </c>
      <c r="I221" s="5">
        <v>0</v>
      </c>
      <c r="J221" s="5">
        <v>0</v>
      </c>
      <c r="K221" s="5">
        <v>0</v>
      </c>
      <c r="L221" s="5">
        <v>0</v>
      </c>
      <c r="M221" s="50">
        <v>0</v>
      </c>
      <c r="N221" s="27" t="s">
        <v>16</v>
      </c>
    </row>
    <row r="222" spans="1:14" ht="15" thickBot="1">
      <c r="A222" s="4"/>
      <c r="B222" s="26" t="s">
        <v>239</v>
      </c>
      <c r="C222" s="70">
        <v>14213808.439999999</v>
      </c>
      <c r="D222" s="11">
        <v>2101478</v>
      </c>
      <c r="E222" s="6">
        <v>1484655</v>
      </c>
      <c r="F222" s="11">
        <v>1156281</v>
      </c>
      <c r="G222" s="11">
        <v>13157</v>
      </c>
      <c r="H222" s="11">
        <v>2527</v>
      </c>
      <c r="I222" s="11">
        <v>0</v>
      </c>
      <c r="J222" s="6">
        <v>0</v>
      </c>
      <c r="K222" s="6">
        <v>0</v>
      </c>
      <c r="L222" s="6">
        <v>0</v>
      </c>
      <c r="M222" s="50">
        <v>0</v>
      </c>
      <c r="N222" s="27">
        <v>26</v>
      </c>
    </row>
    <row r="223" spans="1:14" ht="15" thickBot="1">
      <c r="B223" s="164" t="s">
        <v>240</v>
      </c>
      <c r="C223" s="165"/>
      <c r="D223" s="165"/>
      <c r="E223" s="165"/>
      <c r="F223" s="165"/>
      <c r="G223" s="165"/>
      <c r="H223" s="165"/>
      <c r="I223" s="165"/>
      <c r="J223" s="165"/>
      <c r="K223" s="165"/>
      <c r="L223" s="165"/>
      <c r="M223" s="165"/>
      <c r="N223" s="166"/>
    </row>
    <row r="224" spans="1:14">
      <c r="B224" s="26" t="s">
        <v>241</v>
      </c>
      <c r="C224" s="70">
        <v>2230000</v>
      </c>
      <c r="D224" s="11">
        <v>0</v>
      </c>
      <c r="E224" s="6">
        <v>0</v>
      </c>
      <c r="F224" s="6">
        <v>0</v>
      </c>
      <c r="G224" s="11">
        <v>30000</v>
      </c>
      <c r="H224" s="11">
        <v>200000</v>
      </c>
      <c r="I224" s="6">
        <v>2000000</v>
      </c>
      <c r="J224" s="5">
        <v>0</v>
      </c>
      <c r="K224" s="5">
        <v>0</v>
      </c>
      <c r="L224" s="5">
        <v>0</v>
      </c>
      <c r="M224" s="50">
        <v>0</v>
      </c>
      <c r="N224" s="27">
        <v>220</v>
      </c>
    </row>
    <row r="225" spans="1:14">
      <c r="B225" s="26" t="s">
        <v>242</v>
      </c>
      <c r="C225" s="70">
        <v>687114.92</v>
      </c>
      <c r="D225" s="11">
        <v>558240</v>
      </c>
      <c r="E225" s="6">
        <v>75550</v>
      </c>
      <c r="F225" s="11">
        <v>0</v>
      </c>
      <c r="G225" s="11">
        <v>0</v>
      </c>
      <c r="H225" s="11">
        <v>0</v>
      </c>
      <c r="I225" s="11">
        <v>0</v>
      </c>
      <c r="J225" s="6">
        <v>0</v>
      </c>
      <c r="K225" s="6">
        <v>0</v>
      </c>
      <c r="L225" s="6">
        <v>0</v>
      </c>
      <c r="M225" s="50">
        <v>0</v>
      </c>
      <c r="N225" s="27">
        <v>329</v>
      </c>
    </row>
    <row r="226" spans="1:14">
      <c r="A226" s="4"/>
      <c r="B226" s="26" t="s">
        <v>243</v>
      </c>
      <c r="C226" s="70">
        <v>100000</v>
      </c>
      <c r="D226" s="11">
        <v>0</v>
      </c>
      <c r="E226" s="5">
        <v>0</v>
      </c>
      <c r="F226" s="5">
        <v>0</v>
      </c>
      <c r="G226" s="5">
        <v>100000</v>
      </c>
      <c r="H226" s="5">
        <v>0</v>
      </c>
      <c r="I226" s="5">
        <v>0</v>
      </c>
      <c r="J226" s="5">
        <v>0</v>
      </c>
      <c r="K226" s="5">
        <v>0</v>
      </c>
      <c r="L226" s="5">
        <v>0</v>
      </c>
      <c r="M226" s="50">
        <v>0</v>
      </c>
      <c r="N226" s="46">
        <v>341</v>
      </c>
    </row>
    <row r="227" spans="1:14">
      <c r="A227" s="4"/>
      <c r="B227" s="26" t="s">
        <v>244</v>
      </c>
      <c r="C227" s="70">
        <v>45446</v>
      </c>
      <c r="D227" s="11">
        <v>21000</v>
      </c>
      <c r="E227" s="6">
        <v>20000</v>
      </c>
      <c r="F227" s="11">
        <v>0</v>
      </c>
      <c r="G227" s="11">
        <v>0</v>
      </c>
      <c r="H227" s="11">
        <v>0</v>
      </c>
      <c r="I227" s="11">
        <v>0</v>
      </c>
      <c r="J227" s="6">
        <v>0</v>
      </c>
      <c r="K227" s="6">
        <v>0</v>
      </c>
      <c r="L227" s="6">
        <v>0</v>
      </c>
      <c r="M227" s="50">
        <v>0</v>
      </c>
      <c r="N227" s="46">
        <v>332</v>
      </c>
    </row>
    <row r="228" spans="1:14">
      <c r="B228" s="26" t="s">
        <v>245</v>
      </c>
      <c r="C228" s="70">
        <v>40000</v>
      </c>
      <c r="D228" s="11">
        <v>0</v>
      </c>
      <c r="E228" s="6">
        <v>40000</v>
      </c>
      <c r="F228" s="11">
        <v>0</v>
      </c>
      <c r="G228" s="11">
        <v>0</v>
      </c>
      <c r="H228" s="11">
        <v>0</v>
      </c>
      <c r="I228" s="11">
        <v>0</v>
      </c>
      <c r="J228" s="6">
        <v>0</v>
      </c>
      <c r="K228" s="6">
        <v>0</v>
      </c>
      <c r="L228" s="6">
        <v>0</v>
      </c>
      <c r="M228" s="50">
        <v>0</v>
      </c>
      <c r="N228" s="27">
        <v>355</v>
      </c>
    </row>
    <row r="229" spans="1:14">
      <c r="B229" s="26" t="s">
        <v>246</v>
      </c>
      <c r="C229" s="70">
        <v>28698.21</v>
      </c>
      <c r="D229" s="11">
        <v>2642</v>
      </c>
      <c r="E229" s="6">
        <v>0</v>
      </c>
      <c r="F229" s="11">
        <v>0</v>
      </c>
      <c r="G229" s="11">
        <v>0</v>
      </c>
      <c r="H229" s="11">
        <v>0</v>
      </c>
      <c r="I229" s="11">
        <v>0</v>
      </c>
      <c r="J229" s="6">
        <v>0</v>
      </c>
      <c r="K229" s="6">
        <v>0</v>
      </c>
      <c r="L229" s="6">
        <v>0</v>
      </c>
      <c r="M229" s="50">
        <v>0</v>
      </c>
      <c r="N229" s="27">
        <v>329</v>
      </c>
    </row>
    <row r="230" spans="1:14">
      <c r="A230" s="10"/>
      <c r="B230" s="26" t="s">
        <v>247</v>
      </c>
      <c r="C230" s="111">
        <v>15912</v>
      </c>
      <c r="D230" s="45">
        <v>951</v>
      </c>
      <c r="E230" s="6">
        <v>0</v>
      </c>
      <c r="F230" s="11">
        <v>0</v>
      </c>
      <c r="G230" s="11">
        <v>0</v>
      </c>
      <c r="H230" s="11">
        <v>0</v>
      </c>
      <c r="I230" s="11">
        <v>0</v>
      </c>
      <c r="J230" s="11">
        <v>0</v>
      </c>
      <c r="K230" s="85">
        <v>0</v>
      </c>
      <c r="L230" s="85">
        <v>0</v>
      </c>
      <c r="M230" s="49">
        <v>0</v>
      </c>
      <c r="N230" s="29">
        <v>222</v>
      </c>
    </row>
    <row r="231" spans="1:14">
      <c r="B231" s="26" t="s">
        <v>248</v>
      </c>
      <c r="C231" s="70">
        <v>15000</v>
      </c>
      <c r="D231" s="11">
        <v>0</v>
      </c>
      <c r="E231" s="7">
        <v>0</v>
      </c>
      <c r="F231" s="6">
        <v>15000</v>
      </c>
      <c r="G231" s="6">
        <v>0</v>
      </c>
      <c r="H231" s="5">
        <v>0</v>
      </c>
      <c r="I231" s="5">
        <v>0</v>
      </c>
      <c r="J231" s="5">
        <v>0</v>
      </c>
      <c r="K231" s="5">
        <v>0</v>
      </c>
      <c r="L231" s="5">
        <v>0</v>
      </c>
      <c r="M231" s="50">
        <v>0</v>
      </c>
      <c r="N231" s="27">
        <v>878</v>
      </c>
    </row>
    <row r="232" spans="1:14">
      <c r="B232" s="26" t="s">
        <v>249</v>
      </c>
      <c r="C232" s="70">
        <v>15000</v>
      </c>
      <c r="D232" s="11">
        <v>0</v>
      </c>
      <c r="E232" s="7">
        <v>0</v>
      </c>
      <c r="F232" s="6">
        <v>15000</v>
      </c>
      <c r="G232" s="6">
        <v>0</v>
      </c>
      <c r="H232" s="5">
        <v>0</v>
      </c>
      <c r="I232" s="5">
        <v>0</v>
      </c>
      <c r="J232" s="5">
        <v>0</v>
      </c>
      <c r="K232" s="5">
        <v>0</v>
      </c>
      <c r="L232" s="5">
        <v>0</v>
      </c>
      <c r="M232" s="50">
        <v>0</v>
      </c>
      <c r="N232" s="27">
        <v>929</v>
      </c>
    </row>
    <row r="233" spans="1:14">
      <c r="A233" s="4"/>
      <c r="B233" s="26" t="s">
        <v>250</v>
      </c>
      <c r="C233" s="70">
        <v>10000</v>
      </c>
      <c r="D233" s="11">
        <v>8000</v>
      </c>
      <c r="E233" s="5">
        <v>0</v>
      </c>
      <c r="F233" s="5">
        <v>10000</v>
      </c>
      <c r="G233" s="5">
        <v>0</v>
      </c>
      <c r="H233" s="5">
        <v>0</v>
      </c>
      <c r="I233" s="5">
        <v>0</v>
      </c>
      <c r="J233" s="5">
        <v>0</v>
      </c>
      <c r="K233" s="5">
        <v>0</v>
      </c>
      <c r="L233" s="5">
        <v>0</v>
      </c>
      <c r="M233" s="50">
        <v>0</v>
      </c>
      <c r="N233" s="46">
        <v>355</v>
      </c>
    </row>
    <row r="234" spans="1:14" ht="15" thickBot="1">
      <c r="A234" s="4"/>
      <c r="B234" s="26" t="s">
        <v>251</v>
      </c>
      <c r="C234" s="75">
        <v>12974.37299999997</v>
      </c>
      <c r="D234" s="5">
        <v>7.1999999999999993</v>
      </c>
      <c r="E234" s="6">
        <v>0</v>
      </c>
      <c r="F234" s="5">
        <v>0</v>
      </c>
      <c r="G234" s="5">
        <v>0</v>
      </c>
      <c r="H234" s="5">
        <v>0</v>
      </c>
      <c r="I234" s="5">
        <v>0</v>
      </c>
      <c r="J234" s="6">
        <v>0</v>
      </c>
      <c r="K234" s="6">
        <v>0</v>
      </c>
      <c r="L234" s="6">
        <v>0</v>
      </c>
      <c r="M234" s="50">
        <v>0</v>
      </c>
      <c r="N234" s="46">
        <v>383</v>
      </c>
    </row>
    <row r="235" spans="1:14" ht="15" thickBot="1">
      <c r="A235" s="4"/>
      <c r="B235" s="164" t="s">
        <v>252</v>
      </c>
      <c r="C235" s="165"/>
      <c r="D235" s="165"/>
      <c r="E235" s="165"/>
      <c r="F235" s="165"/>
      <c r="G235" s="165"/>
      <c r="H235" s="165"/>
      <c r="I235" s="165"/>
      <c r="J235" s="165"/>
      <c r="K235" s="165"/>
      <c r="L235" s="165"/>
      <c r="M235" s="165"/>
      <c r="N235" s="166"/>
    </row>
    <row r="236" spans="1:14">
      <c r="B236" s="28" t="s">
        <v>253</v>
      </c>
      <c r="C236" s="70">
        <v>123953.31999999999</v>
      </c>
      <c r="D236" s="11">
        <v>19189.2</v>
      </c>
      <c r="E236" s="6">
        <v>104000</v>
      </c>
      <c r="F236" s="11">
        <v>0</v>
      </c>
      <c r="G236" s="11">
        <v>0</v>
      </c>
      <c r="H236" s="11">
        <v>0</v>
      </c>
      <c r="I236" s="11">
        <v>0</v>
      </c>
      <c r="J236" s="6">
        <v>0</v>
      </c>
      <c r="K236" s="6">
        <v>0</v>
      </c>
      <c r="L236" s="6">
        <v>0</v>
      </c>
      <c r="M236" s="50">
        <v>0</v>
      </c>
      <c r="N236" s="27">
        <v>216</v>
      </c>
    </row>
    <row r="237" spans="1:14">
      <c r="A237" s="4"/>
      <c r="B237" s="26" t="s">
        <v>254</v>
      </c>
      <c r="C237" s="75">
        <v>110000</v>
      </c>
      <c r="D237" s="5">
        <v>0</v>
      </c>
      <c r="E237" s="6">
        <v>0</v>
      </c>
      <c r="F237" s="6">
        <v>0</v>
      </c>
      <c r="G237" s="6">
        <v>0</v>
      </c>
      <c r="H237" s="5">
        <v>0</v>
      </c>
      <c r="I237" s="5">
        <v>10000</v>
      </c>
      <c r="J237" s="5">
        <v>100000</v>
      </c>
      <c r="K237" s="62">
        <v>0</v>
      </c>
      <c r="L237" s="62">
        <v>0</v>
      </c>
      <c r="M237" s="48">
        <v>0</v>
      </c>
      <c r="N237" s="46">
        <v>169</v>
      </c>
    </row>
    <row r="238" spans="1:14">
      <c r="B238" s="26" t="s">
        <v>255</v>
      </c>
      <c r="C238" s="70">
        <v>35000</v>
      </c>
      <c r="D238" s="11">
        <v>0</v>
      </c>
      <c r="E238" s="6">
        <v>0</v>
      </c>
      <c r="F238" s="6">
        <v>35000</v>
      </c>
      <c r="G238" s="6">
        <v>0</v>
      </c>
      <c r="H238" s="5">
        <v>0</v>
      </c>
      <c r="I238" s="5">
        <v>0</v>
      </c>
      <c r="J238" s="5">
        <v>0</v>
      </c>
      <c r="K238" s="5">
        <v>0</v>
      </c>
      <c r="L238" s="5">
        <v>0</v>
      </c>
      <c r="M238" s="50">
        <v>0</v>
      </c>
      <c r="N238" s="27">
        <v>63</v>
      </c>
    </row>
    <row r="239" spans="1:14">
      <c r="B239" s="26" t="s">
        <v>256</v>
      </c>
      <c r="C239" s="70">
        <v>30000</v>
      </c>
      <c r="D239" s="11">
        <v>0</v>
      </c>
      <c r="E239" s="6">
        <v>0</v>
      </c>
      <c r="F239" s="6">
        <v>0</v>
      </c>
      <c r="G239" s="6">
        <v>30000</v>
      </c>
      <c r="H239" s="5">
        <v>0</v>
      </c>
      <c r="I239" s="5">
        <v>0</v>
      </c>
      <c r="J239" s="5">
        <v>0</v>
      </c>
      <c r="K239" s="5">
        <v>0</v>
      </c>
      <c r="L239" s="5">
        <v>0</v>
      </c>
      <c r="M239" s="50">
        <v>0</v>
      </c>
      <c r="N239" s="27">
        <v>157</v>
      </c>
    </row>
    <row r="240" spans="1:14">
      <c r="A240" s="4"/>
      <c r="B240" s="26" t="s">
        <v>257</v>
      </c>
      <c r="C240" s="70">
        <v>20000</v>
      </c>
      <c r="D240" s="11">
        <v>0</v>
      </c>
      <c r="E240" s="5">
        <v>0</v>
      </c>
      <c r="F240" s="6">
        <v>20000</v>
      </c>
      <c r="G240" s="6">
        <v>0</v>
      </c>
      <c r="H240" s="5">
        <v>0</v>
      </c>
      <c r="I240" s="5">
        <v>0</v>
      </c>
      <c r="J240" s="5">
        <v>0</v>
      </c>
      <c r="K240" s="5">
        <v>0</v>
      </c>
      <c r="L240" s="5">
        <v>0</v>
      </c>
      <c r="M240" s="50">
        <v>0</v>
      </c>
      <c r="N240" s="46">
        <v>128</v>
      </c>
    </row>
    <row r="241" spans="1:14">
      <c r="B241" s="26" t="s">
        <v>258</v>
      </c>
      <c r="C241" s="70">
        <v>15000</v>
      </c>
      <c r="D241" s="11">
        <v>0</v>
      </c>
      <c r="E241" s="6">
        <v>0</v>
      </c>
      <c r="F241" s="6">
        <v>15000</v>
      </c>
      <c r="G241" s="6">
        <v>0</v>
      </c>
      <c r="H241" s="5">
        <v>0</v>
      </c>
      <c r="I241" s="5">
        <v>0</v>
      </c>
      <c r="J241" s="5">
        <v>0</v>
      </c>
      <c r="K241" s="5">
        <v>0</v>
      </c>
      <c r="L241" s="5">
        <v>0</v>
      </c>
      <c r="M241" s="50">
        <v>0</v>
      </c>
      <c r="N241" s="27">
        <v>158</v>
      </c>
    </row>
    <row r="242" spans="1:14">
      <c r="B242" s="26" t="s">
        <v>259</v>
      </c>
      <c r="C242" s="70">
        <v>15000</v>
      </c>
      <c r="D242" s="11">
        <v>0</v>
      </c>
      <c r="E242" s="7">
        <v>0</v>
      </c>
      <c r="F242" s="6">
        <v>0</v>
      </c>
      <c r="G242" s="6">
        <v>15000</v>
      </c>
      <c r="H242" s="5">
        <v>0</v>
      </c>
      <c r="I242" s="5">
        <v>0</v>
      </c>
      <c r="J242" s="5">
        <v>0</v>
      </c>
      <c r="K242" s="62">
        <v>0</v>
      </c>
      <c r="L242" s="62">
        <v>0</v>
      </c>
      <c r="M242" s="50">
        <v>0</v>
      </c>
      <c r="N242" s="27">
        <v>140</v>
      </c>
    </row>
    <row r="243" spans="1:14">
      <c r="B243" s="26" t="s">
        <v>260</v>
      </c>
      <c r="C243" s="70">
        <v>15000</v>
      </c>
      <c r="D243" s="11">
        <v>0</v>
      </c>
      <c r="E243" s="7">
        <v>0</v>
      </c>
      <c r="F243" s="6">
        <v>0</v>
      </c>
      <c r="G243" s="6">
        <v>15000</v>
      </c>
      <c r="H243" s="5">
        <v>0</v>
      </c>
      <c r="I243" s="5">
        <v>0</v>
      </c>
      <c r="J243" s="5">
        <v>0</v>
      </c>
      <c r="K243" s="5">
        <v>0</v>
      </c>
      <c r="L243" s="5">
        <v>0</v>
      </c>
      <c r="M243" s="50">
        <v>0</v>
      </c>
      <c r="N243" s="27">
        <v>284</v>
      </c>
    </row>
    <row r="244" spans="1:14">
      <c r="B244" s="26" t="s">
        <v>261</v>
      </c>
      <c r="C244" s="111">
        <v>15000</v>
      </c>
      <c r="D244" s="45">
        <v>0</v>
      </c>
      <c r="E244" s="25">
        <v>15000</v>
      </c>
      <c r="F244" s="11">
        <v>0</v>
      </c>
      <c r="G244" s="11">
        <v>0</v>
      </c>
      <c r="H244" s="11">
        <v>0</v>
      </c>
      <c r="I244" s="11">
        <v>0</v>
      </c>
      <c r="J244" s="11">
        <v>0</v>
      </c>
      <c r="K244" s="11">
        <v>0</v>
      </c>
      <c r="L244" s="11">
        <v>0</v>
      </c>
      <c r="M244" s="49">
        <v>0</v>
      </c>
      <c r="N244" s="29">
        <v>484</v>
      </c>
    </row>
    <row r="245" spans="1:14">
      <c r="A245" s="10"/>
      <c r="B245" s="26" t="s">
        <v>262</v>
      </c>
      <c r="C245" s="70">
        <v>10000</v>
      </c>
      <c r="D245" s="11">
        <v>0</v>
      </c>
      <c r="E245" s="6">
        <v>20000</v>
      </c>
      <c r="F245" s="5">
        <v>0</v>
      </c>
      <c r="G245" s="5">
        <v>0</v>
      </c>
      <c r="H245" s="5">
        <v>0</v>
      </c>
      <c r="I245" s="5">
        <v>0</v>
      </c>
      <c r="J245" s="5">
        <v>0</v>
      </c>
      <c r="K245" s="5">
        <v>0</v>
      </c>
      <c r="L245" s="5">
        <v>0</v>
      </c>
      <c r="M245" s="50">
        <v>0</v>
      </c>
      <c r="N245" s="29">
        <v>210</v>
      </c>
    </row>
    <row r="246" spans="1:14">
      <c r="B246" s="26" t="s">
        <v>263</v>
      </c>
      <c r="C246" s="70">
        <v>2488854.69</v>
      </c>
      <c r="D246" s="11">
        <v>11357</v>
      </c>
      <c r="E246" s="6">
        <v>0</v>
      </c>
      <c r="F246" s="11">
        <v>0</v>
      </c>
      <c r="G246" s="11">
        <v>0</v>
      </c>
      <c r="H246" s="11">
        <v>0</v>
      </c>
      <c r="I246" s="11">
        <v>0</v>
      </c>
      <c r="J246" s="6">
        <v>0</v>
      </c>
      <c r="K246" s="6">
        <v>0</v>
      </c>
      <c r="L246" s="6">
        <v>0</v>
      </c>
      <c r="M246" s="50">
        <v>0</v>
      </c>
      <c r="N246" s="27">
        <v>158</v>
      </c>
    </row>
    <row r="247" spans="1:14">
      <c r="B247" s="26" t="s">
        <v>264</v>
      </c>
      <c r="C247" s="70">
        <v>137140</v>
      </c>
      <c r="D247" s="11">
        <v>101044</v>
      </c>
      <c r="E247" s="6">
        <v>1989.7840000000001</v>
      </c>
      <c r="F247" s="11">
        <v>0</v>
      </c>
      <c r="G247" s="11">
        <v>0</v>
      </c>
      <c r="H247" s="11">
        <v>0</v>
      </c>
      <c r="I247" s="11">
        <v>0</v>
      </c>
      <c r="J247" s="6">
        <v>0</v>
      </c>
      <c r="K247" s="6">
        <v>0</v>
      </c>
      <c r="L247" s="6">
        <v>0</v>
      </c>
      <c r="M247" s="50">
        <v>0</v>
      </c>
      <c r="N247" s="27">
        <v>28</v>
      </c>
    </row>
    <row r="248" spans="1:14" ht="15" thickBot="1">
      <c r="B248" s="26" t="s">
        <v>265</v>
      </c>
      <c r="C248" s="70">
        <v>58619.877500000002</v>
      </c>
      <c r="D248" s="11">
        <v>2331.25</v>
      </c>
      <c r="E248" s="6">
        <v>0</v>
      </c>
      <c r="F248" s="11">
        <v>0</v>
      </c>
      <c r="G248" s="11">
        <v>0</v>
      </c>
      <c r="H248" s="11">
        <v>0</v>
      </c>
      <c r="I248" s="11">
        <v>0</v>
      </c>
      <c r="J248" s="6">
        <v>0</v>
      </c>
      <c r="K248" s="6">
        <v>0</v>
      </c>
      <c r="L248" s="6">
        <v>0</v>
      </c>
      <c r="M248" s="50">
        <v>0</v>
      </c>
      <c r="N248" s="27">
        <v>216</v>
      </c>
    </row>
    <row r="249" spans="1:14" ht="15" thickBot="1">
      <c r="B249" s="164" t="s">
        <v>266</v>
      </c>
      <c r="C249" s="165"/>
      <c r="D249" s="165"/>
      <c r="E249" s="165"/>
      <c r="F249" s="165"/>
      <c r="G249" s="165"/>
      <c r="H249" s="165"/>
      <c r="I249" s="165"/>
      <c r="J249" s="165"/>
      <c r="K249" s="165"/>
      <c r="L249" s="165"/>
      <c r="M249" s="165"/>
      <c r="N249" s="166"/>
    </row>
    <row r="250" spans="1:14">
      <c r="B250" s="26" t="s">
        <v>267</v>
      </c>
      <c r="C250" s="70">
        <v>3100000</v>
      </c>
      <c r="D250" s="11">
        <v>0</v>
      </c>
      <c r="E250" s="7">
        <v>0</v>
      </c>
      <c r="F250" s="7">
        <v>0</v>
      </c>
      <c r="G250" s="7">
        <v>0</v>
      </c>
      <c r="H250" s="12">
        <v>100000</v>
      </c>
      <c r="I250" s="5">
        <v>1000000</v>
      </c>
      <c r="J250" s="6">
        <v>2000000</v>
      </c>
      <c r="K250" s="6">
        <v>0</v>
      </c>
      <c r="L250" s="6">
        <v>0</v>
      </c>
      <c r="M250" s="50">
        <v>0</v>
      </c>
      <c r="N250" s="27">
        <v>52</v>
      </c>
    </row>
    <row r="251" spans="1:14">
      <c r="A251" s="4"/>
      <c r="B251" s="58" t="s">
        <v>268</v>
      </c>
      <c r="C251" s="75">
        <v>1247080</v>
      </c>
      <c r="D251" s="5">
        <v>47080</v>
      </c>
      <c r="E251" s="5">
        <v>150000</v>
      </c>
      <c r="F251" s="5">
        <v>50000</v>
      </c>
      <c r="G251" s="5">
        <v>1000000</v>
      </c>
      <c r="H251" s="5">
        <v>0</v>
      </c>
      <c r="I251" s="5">
        <v>0</v>
      </c>
      <c r="J251" s="6">
        <v>0</v>
      </c>
      <c r="K251" s="6">
        <v>0</v>
      </c>
      <c r="L251" s="6">
        <v>0</v>
      </c>
      <c r="M251" s="50">
        <v>0</v>
      </c>
      <c r="N251" s="46">
        <v>62</v>
      </c>
    </row>
    <row r="252" spans="1:14">
      <c r="B252" s="26" t="s">
        <v>269</v>
      </c>
      <c r="C252" s="70">
        <v>1115000</v>
      </c>
      <c r="D252" s="11">
        <v>0</v>
      </c>
      <c r="E252" s="6">
        <v>0</v>
      </c>
      <c r="F252" s="6">
        <v>15000</v>
      </c>
      <c r="G252" s="6">
        <v>100000</v>
      </c>
      <c r="H252" s="5">
        <v>1000000</v>
      </c>
      <c r="I252" s="11">
        <v>0</v>
      </c>
      <c r="J252" s="11">
        <v>0</v>
      </c>
      <c r="K252" s="11">
        <v>0</v>
      </c>
      <c r="L252" s="11">
        <v>0</v>
      </c>
      <c r="M252" s="50">
        <v>0</v>
      </c>
      <c r="N252" s="27">
        <v>79</v>
      </c>
    </row>
    <row r="253" spans="1:14">
      <c r="B253" s="28" t="s">
        <v>270</v>
      </c>
      <c r="C253" s="70">
        <v>1088043</v>
      </c>
      <c r="D253" s="11">
        <v>136043</v>
      </c>
      <c r="E253" s="6">
        <v>949000</v>
      </c>
      <c r="F253" s="11">
        <v>3000</v>
      </c>
      <c r="G253" s="11">
        <v>0</v>
      </c>
      <c r="H253" s="11">
        <v>0</v>
      </c>
      <c r="I253" s="11">
        <v>0</v>
      </c>
      <c r="J253" s="6">
        <v>0</v>
      </c>
      <c r="K253" s="6">
        <v>0</v>
      </c>
      <c r="L253" s="6">
        <v>0</v>
      </c>
      <c r="M253" s="50">
        <v>0</v>
      </c>
      <c r="N253" s="27">
        <v>77</v>
      </c>
    </row>
    <row r="254" spans="1:14">
      <c r="B254" s="26" t="s">
        <v>271</v>
      </c>
      <c r="C254" s="70">
        <v>120000</v>
      </c>
      <c r="D254" s="11">
        <v>0</v>
      </c>
      <c r="E254" s="6">
        <v>0</v>
      </c>
      <c r="F254" s="5">
        <v>20000</v>
      </c>
      <c r="G254" s="5">
        <v>100000</v>
      </c>
      <c r="H254" s="5">
        <v>0</v>
      </c>
      <c r="I254" s="5">
        <v>0</v>
      </c>
      <c r="J254" s="5">
        <v>0</v>
      </c>
      <c r="K254" s="5">
        <v>0</v>
      </c>
      <c r="L254" s="5">
        <v>0</v>
      </c>
      <c r="M254" s="50">
        <v>0</v>
      </c>
      <c r="N254" s="27">
        <v>129</v>
      </c>
    </row>
    <row r="255" spans="1:14">
      <c r="B255" s="26" t="s">
        <v>272</v>
      </c>
      <c r="C255" s="70">
        <v>110000</v>
      </c>
      <c r="D255" s="11">
        <v>0</v>
      </c>
      <c r="E255" s="7">
        <v>0</v>
      </c>
      <c r="F255" s="6">
        <v>10000</v>
      </c>
      <c r="G255" s="6">
        <v>100000</v>
      </c>
      <c r="H255" s="5">
        <v>0</v>
      </c>
      <c r="I255" s="5">
        <v>0</v>
      </c>
      <c r="J255" s="5">
        <v>0</v>
      </c>
      <c r="K255" s="5">
        <v>0</v>
      </c>
      <c r="L255" s="5">
        <v>0</v>
      </c>
      <c r="M255" s="50">
        <v>0</v>
      </c>
      <c r="N255" s="27">
        <v>27</v>
      </c>
    </row>
    <row r="256" spans="1:14">
      <c r="A256" s="10"/>
      <c r="B256" s="26" t="s">
        <v>273</v>
      </c>
      <c r="C256" s="111">
        <v>72916</v>
      </c>
      <c r="D256" s="45">
        <v>40000</v>
      </c>
      <c r="E256" s="6">
        <v>0</v>
      </c>
      <c r="F256" s="11">
        <v>0</v>
      </c>
      <c r="G256" s="11">
        <v>0</v>
      </c>
      <c r="H256" s="11">
        <v>0</v>
      </c>
      <c r="I256" s="11">
        <v>0</v>
      </c>
      <c r="J256" s="11">
        <v>0</v>
      </c>
      <c r="K256" s="11">
        <v>0</v>
      </c>
      <c r="L256" s="11">
        <v>0</v>
      </c>
      <c r="M256" s="49">
        <v>0</v>
      </c>
      <c r="N256" s="29">
        <v>122</v>
      </c>
    </row>
    <row r="257" spans="1:14">
      <c r="B257" s="26" t="s">
        <v>274</v>
      </c>
      <c r="C257" s="70">
        <v>70000</v>
      </c>
      <c r="D257" s="11">
        <v>0</v>
      </c>
      <c r="E257" s="6">
        <v>0</v>
      </c>
      <c r="F257" s="6">
        <v>20000</v>
      </c>
      <c r="G257" s="6">
        <v>50000</v>
      </c>
      <c r="H257" s="5">
        <v>0</v>
      </c>
      <c r="I257" s="5">
        <v>0</v>
      </c>
      <c r="J257" s="5">
        <v>0</v>
      </c>
      <c r="K257" s="5">
        <v>0</v>
      </c>
      <c r="L257" s="5">
        <v>0</v>
      </c>
      <c r="M257" s="50">
        <v>0</v>
      </c>
      <c r="N257" s="27">
        <v>163</v>
      </c>
    </row>
    <row r="258" spans="1:14">
      <c r="B258" s="26" t="s">
        <v>275</v>
      </c>
      <c r="C258" s="70">
        <v>50000</v>
      </c>
      <c r="D258" s="11">
        <v>0</v>
      </c>
      <c r="E258" s="7">
        <v>0</v>
      </c>
      <c r="F258" s="6">
        <v>0</v>
      </c>
      <c r="G258" s="11">
        <v>50000</v>
      </c>
      <c r="H258" s="5">
        <v>0</v>
      </c>
      <c r="I258" s="5">
        <v>0</v>
      </c>
      <c r="J258" s="5">
        <v>0</v>
      </c>
      <c r="K258" s="5">
        <v>0</v>
      </c>
      <c r="L258" s="5">
        <v>0</v>
      </c>
      <c r="M258" s="50">
        <v>0</v>
      </c>
      <c r="N258" s="27">
        <v>178</v>
      </c>
    </row>
    <row r="259" spans="1:14">
      <c r="B259" s="26" t="s">
        <v>276</v>
      </c>
      <c r="C259" s="70">
        <v>40000</v>
      </c>
      <c r="D259" s="11">
        <v>0</v>
      </c>
      <c r="E259" s="6">
        <v>40000</v>
      </c>
      <c r="F259" s="6">
        <v>0</v>
      </c>
      <c r="G259" s="6">
        <v>0</v>
      </c>
      <c r="H259" s="6">
        <v>0</v>
      </c>
      <c r="I259" s="6">
        <v>0</v>
      </c>
      <c r="J259" s="5">
        <v>0</v>
      </c>
      <c r="K259" s="62">
        <v>0</v>
      </c>
      <c r="L259" s="62">
        <v>0</v>
      </c>
      <c r="M259" s="50">
        <v>0</v>
      </c>
      <c r="N259" s="27">
        <v>68</v>
      </c>
    </row>
    <row r="260" spans="1:14">
      <c r="B260" s="26" t="s">
        <v>277</v>
      </c>
      <c r="C260" s="70">
        <v>40000</v>
      </c>
      <c r="D260" s="11">
        <v>0</v>
      </c>
      <c r="E260" s="6">
        <v>0</v>
      </c>
      <c r="F260" s="44">
        <v>0</v>
      </c>
      <c r="G260" s="6">
        <v>40000</v>
      </c>
      <c r="H260" s="5">
        <v>0</v>
      </c>
      <c r="I260" s="5">
        <v>0</v>
      </c>
      <c r="J260" s="5">
        <v>0</v>
      </c>
      <c r="K260" s="5">
        <v>0</v>
      </c>
      <c r="L260" s="5">
        <v>0</v>
      </c>
      <c r="M260" s="50">
        <v>0</v>
      </c>
      <c r="N260" s="27" t="s">
        <v>16</v>
      </c>
    </row>
    <row r="261" spans="1:14">
      <c r="B261" s="26" t="s">
        <v>278</v>
      </c>
      <c r="C261" s="111">
        <v>40000</v>
      </c>
      <c r="D261" s="45">
        <v>0</v>
      </c>
      <c r="E261" s="25">
        <v>40000</v>
      </c>
      <c r="F261" s="11">
        <v>0</v>
      </c>
      <c r="G261" s="11">
        <v>0</v>
      </c>
      <c r="H261" s="11">
        <v>0</v>
      </c>
      <c r="I261" s="11">
        <v>0</v>
      </c>
      <c r="J261" s="11">
        <v>0</v>
      </c>
      <c r="K261" s="11">
        <v>0</v>
      </c>
      <c r="L261" s="11">
        <v>0</v>
      </c>
      <c r="M261" s="49">
        <v>0</v>
      </c>
      <c r="N261" s="29">
        <v>21</v>
      </c>
    </row>
    <row r="262" spans="1:14">
      <c r="B262" s="26" t="s">
        <v>279</v>
      </c>
      <c r="C262" s="70">
        <v>35000</v>
      </c>
      <c r="D262" s="11">
        <v>0</v>
      </c>
      <c r="E262" s="6">
        <v>0</v>
      </c>
      <c r="F262" s="6">
        <v>0</v>
      </c>
      <c r="G262" s="6">
        <v>35000</v>
      </c>
      <c r="H262" s="5">
        <v>0</v>
      </c>
      <c r="I262" s="5">
        <v>0</v>
      </c>
      <c r="J262" s="5">
        <v>0</v>
      </c>
      <c r="K262" s="5">
        <v>0</v>
      </c>
      <c r="L262" s="5">
        <v>0</v>
      </c>
      <c r="M262" s="50">
        <v>0</v>
      </c>
      <c r="N262" s="27">
        <v>37</v>
      </c>
    </row>
    <row r="263" spans="1:14" s="4" customFormat="1">
      <c r="A263" s="1"/>
      <c r="B263" s="26" t="s">
        <v>280</v>
      </c>
      <c r="C263" s="70">
        <v>31152.68</v>
      </c>
      <c r="D263" s="11">
        <v>20000</v>
      </c>
      <c r="E263" s="6">
        <v>0</v>
      </c>
      <c r="F263" s="11">
        <v>0</v>
      </c>
      <c r="G263" s="11">
        <v>0</v>
      </c>
      <c r="H263" s="11">
        <v>0</v>
      </c>
      <c r="I263" s="11">
        <v>0</v>
      </c>
      <c r="J263" s="6">
        <v>0</v>
      </c>
      <c r="K263" s="6">
        <v>0</v>
      </c>
      <c r="L263" s="6">
        <v>0</v>
      </c>
      <c r="M263" s="50">
        <v>0</v>
      </c>
      <c r="N263" s="27" t="s">
        <v>16</v>
      </c>
    </row>
    <row r="264" spans="1:14">
      <c r="B264" s="28" t="s">
        <v>281</v>
      </c>
      <c r="C264" s="70">
        <v>30000</v>
      </c>
      <c r="D264" s="11">
        <v>30000</v>
      </c>
      <c r="E264" s="6">
        <v>0</v>
      </c>
      <c r="F264" s="11">
        <v>0</v>
      </c>
      <c r="G264" s="11">
        <v>0</v>
      </c>
      <c r="H264" s="11">
        <v>0</v>
      </c>
      <c r="I264" s="11">
        <v>0</v>
      </c>
      <c r="J264" s="6">
        <v>0</v>
      </c>
      <c r="K264" s="6">
        <v>0</v>
      </c>
      <c r="L264" s="6">
        <v>0</v>
      </c>
      <c r="M264" s="50">
        <v>0</v>
      </c>
      <c r="N264" s="27" t="s">
        <v>16</v>
      </c>
    </row>
    <row r="265" spans="1:14" s="4" customFormat="1">
      <c r="A265" s="1"/>
      <c r="B265" s="26" t="s">
        <v>282</v>
      </c>
      <c r="C265" s="70">
        <v>30000</v>
      </c>
      <c r="D265" s="11">
        <v>0</v>
      </c>
      <c r="E265" s="7">
        <v>0</v>
      </c>
      <c r="F265" s="7">
        <v>0</v>
      </c>
      <c r="G265" s="6">
        <v>30000</v>
      </c>
      <c r="H265" s="5">
        <v>0</v>
      </c>
      <c r="I265" s="5">
        <v>0</v>
      </c>
      <c r="J265" s="5">
        <v>0</v>
      </c>
      <c r="K265" s="5">
        <v>0</v>
      </c>
      <c r="L265" s="5">
        <v>0</v>
      </c>
      <c r="M265" s="50">
        <v>0</v>
      </c>
      <c r="N265" s="27">
        <v>65</v>
      </c>
    </row>
    <row r="266" spans="1:14" s="4" customFormat="1">
      <c r="A266" s="1"/>
      <c r="B266" s="26" t="s">
        <v>283</v>
      </c>
      <c r="C266" s="111">
        <v>30000</v>
      </c>
      <c r="D266" s="45">
        <v>0</v>
      </c>
      <c r="E266" s="25">
        <v>30000</v>
      </c>
      <c r="F266" s="11">
        <v>0</v>
      </c>
      <c r="G266" s="11">
        <v>0</v>
      </c>
      <c r="H266" s="11">
        <v>0</v>
      </c>
      <c r="I266" s="11">
        <v>0</v>
      </c>
      <c r="J266" s="11">
        <v>0</v>
      </c>
      <c r="K266" s="11">
        <v>0</v>
      </c>
      <c r="L266" s="11">
        <v>0</v>
      </c>
      <c r="M266" s="49">
        <v>0</v>
      </c>
      <c r="N266" s="29">
        <v>267</v>
      </c>
    </row>
    <row r="267" spans="1:14" s="4" customFormat="1">
      <c r="B267" s="26" t="s">
        <v>284</v>
      </c>
      <c r="C267" s="70">
        <v>25000</v>
      </c>
      <c r="D267" s="11">
        <v>3000</v>
      </c>
      <c r="E267" s="6">
        <v>12000</v>
      </c>
      <c r="F267" s="11">
        <v>10000</v>
      </c>
      <c r="G267" s="11">
        <v>0</v>
      </c>
      <c r="H267" s="11">
        <v>0</v>
      </c>
      <c r="I267" s="11">
        <v>0</v>
      </c>
      <c r="J267" s="6">
        <v>0</v>
      </c>
      <c r="K267" s="6">
        <v>0</v>
      </c>
      <c r="L267" s="6">
        <v>0</v>
      </c>
      <c r="M267" s="50">
        <v>0</v>
      </c>
      <c r="N267" s="46" t="s">
        <v>16</v>
      </c>
    </row>
    <row r="268" spans="1:14" s="4" customFormat="1">
      <c r="A268" s="1"/>
      <c r="B268" s="26" t="s">
        <v>285</v>
      </c>
      <c r="C268" s="70">
        <v>25000</v>
      </c>
      <c r="D268" s="11">
        <v>0</v>
      </c>
      <c r="E268" s="6">
        <v>0</v>
      </c>
      <c r="F268" s="6">
        <v>25000</v>
      </c>
      <c r="G268" s="6">
        <v>0</v>
      </c>
      <c r="H268" s="5">
        <v>0</v>
      </c>
      <c r="I268" s="5">
        <v>0</v>
      </c>
      <c r="J268" s="5">
        <v>0</v>
      </c>
      <c r="K268" s="5">
        <v>0</v>
      </c>
      <c r="L268" s="5">
        <v>0</v>
      </c>
      <c r="M268" s="50">
        <v>0</v>
      </c>
      <c r="N268" s="27">
        <v>79</v>
      </c>
    </row>
    <row r="269" spans="1:14">
      <c r="B269" s="26" t="s">
        <v>286</v>
      </c>
      <c r="C269" s="70">
        <v>25000</v>
      </c>
      <c r="D269" s="11">
        <v>0</v>
      </c>
      <c r="E269" s="6">
        <v>0</v>
      </c>
      <c r="F269" s="6">
        <v>0</v>
      </c>
      <c r="G269" s="6">
        <v>25000</v>
      </c>
      <c r="H269" s="5">
        <v>0</v>
      </c>
      <c r="I269" s="5">
        <v>0</v>
      </c>
      <c r="J269" s="5">
        <v>0</v>
      </c>
      <c r="K269" s="5">
        <v>0</v>
      </c>
      <c r="L269" s="5">
        <v>0</v>
      </c>
      <c r="M269" s="50">
        <v>0</v>
      </c>
      <c r="N269" s="27">
        <v>104</v>
      </c>
    </row>
    <row r="270" spans="1:14" s="4" customFormat="1">
      <c r="A270" s="1"/>
      <c r="B270" s="26" t="s">
        <v>287</v>
      </c>
      <c r="C270" s="70">
        <v>15000</v>
      </c>
      <c r="D270" s="11">
        <v>0</v>
      </c>
      <c r="E270" s="6">
        <v>0</v>
      </c>
      <c r="F270" s="6">
        <v>0</v>
      </c>
      <c r="G270" s="6">
        <v>15000</v>
      </c>
      <c r="H270" s="5">
        <v>0</v>
      </c>
      <c r="I270" s="5">
        <v>0</v>
      </c>
      <c r="J270" s="5">
        <v>0</v>
      </c>
      <c r="K270" s="5">
        <v>0</v>
      </c>
      <c r="L270" s="5">
        <v>0</v>
      </c>
      <c r="M270" s="50">
        <v>0</v>
      </c>
      <c r="N270" s="27">
        <v>112</v>
      </c>
    </row>
    <row r="271" spans="1:14" ht="15" thickBot="1">
      <c r="B271" s="26" t="s">
        <v>288</v>
      </c>
      <c r="C271" s="70">
        <v>5000</v>
      </c>
      <c r="D271" s="11">
        <v>0</v>
      </c>
      <c r="E271" s="6">
        <v>0</v>
      </c>
      <c r="F271" s="6">
        <v>5000</v>
      </c>
      <c r="G271" s="6">
        <v>0</v>
      </c>
      <c r="H271" s="5">
        <v>0</v>
      </c>
      <c r="I271" s="5">
        <v>0</v>
      </c>
      <c r="J271" s="5">
        <v>0</v>
      </c>
      <c r="K271" s="5">
        <v>0</v>
      </c>
      <c r="L271" s="5">
        <v>0</v>
      </c>
      <c r="M271" s="50">
        <v>0</v>
      </c>
      <c r="N271" s="27">
        <v>44</v>
      </c>
    </row>
    <row r="272" spans="1:14" ht="15" thickBot="1">
      <c r="B272" s="164" t="s">
        <v>289</v>
      </c>
      <c r="C272" s="165"/>
      <c r="D272" s="165"/>
      <c r="E272" s="165"/>
      <c r="F272" s="165"/>
      <c r="G272" s="165"/>
      <c r="H272" s="165"/>
      <c r="I272" s="165"/>
      <c r="J272" s="165"/>
      <c r="K272" s="165"/>
      <c r="L272" s="165"/>
      <c r="M272" s="165"/>
      <c r="N272" s="166"/>
    </row>
    <row r="273" spans="1:14" s="4" customFormat="1">
      <c r="B273" s="82" t="s">
        <v>290</v>
      </c>
      <c r="C273" s="84">
        <v>552306.55000000005</v>
      </c>
      <c r="D273" s="85">
        <v>15000</v>
      </c>
      <c r="E273" s="60">
        <v>15000</v>
      </c>
      <c r="F273" s="85">
        <v>15000</v>
      </c>
      <c r="G273" s="85">
        <v>0</v>
      </c>
      <c r="H273" s="85">
        <v>0</v>
      </c>
      <c r="I273" s="85">
        <v>0</v>
      </c>
      <c r="J273" s="60">
        <v>0</v>
      </c>
      <c r="K273" s="60">
        <v>0</v>
      </c>
      <c r="L273" s="61">
        <v>0</v>
      </c>
      <c r="M273" s="60">
        <v>0</v>
      </c>
      <c r="N273" s="119" t="s">
        <v>16</v>
      </c>
    </row>
    <row r="274" spans="1:14">
      <c r="B274" s="26" t="s">
        <v>291</v>
      </c>
      <c r="C274" s="56">
        <v>6318681.3399999896</v>
      </c>
      <c r="D274" s="11">
        <v>347658</v>
      </c>
      <c r="E274" s="60">
        <v>127000</v>
      </c>
      <c r="F274" s="85">
        <v>0</v>
      </c>
      <c r="G274" s="85">
        <v>0</v>
      </c>
      <c r="H274" s="85">
        <v>0</v>
      </c>
      <c r="I274" s="85">
        <v>0</v>
      </c>
      <c r="J274" s="60">
        <v>0</v>
      </c>
      <c r="K274" s="60">
        <v>0</v>
      </c>
      <c r="L274" s="60">
        <v>0</v>
      </c>
      <c r="M274" s="60">
        <v>0</v>
      </c>
      <c r="N274" s="27">
        <v>65</v>
      </c>
    </row>
    <row r="275" spans="1:14">
      <c r="B275" s="26" t="s">
        <v>292</v>
      </c>
      <c r="C275" s="56">
        <v>113407.57</v>
      </c>
      <c r="D275" s="11">
        <v>100000</v>
      </c>
      <c r="E275" s="6">
        <v>0</v>
      </c>
      <c r="F275" s="85">
        <v>0</v>
      </c>
      <c r="G275" s="85">
        <v>0</v>
      </c>
      <c r="H275" s="85">
        <v>0</v>
      </c>
      <c r="I275" s="85">
        <v>0</v>
      </c>
      <c r="J275" s="60">
        <v>0</v>
      </c>
      <c r="K275" s="60">
        <v>0</v>
      </c>
      <c r="L275" s="60">
        <v>0</v>
      </c>
      <c r="M275" s="60">
        <v>0</v>
      </c>
      <c r="N275" s="27">
        <v>324</v>
      </c>
    </row>
    <row r="276" spans="1:14">
      <c r="B276" s="26" t="s">
        <v>293</v>
      </c>
      <c r="C276" s="56">
        <v>30000</v>
      </c>
      <c r="D276" s="11">
        <v>0</v>
      </c>
      <c r="E276" s="85">
        <v>0</v>
      </c>
      <c r="F276" s="62">
        <v>30000</v>
      </c>
      <c r="G276" s="116">
        <v>0</v>
      </c>
      <c r="H276" s="62">
        <v>0</v>
      </c>
      <c r="I276" s="62">
        <v>0</v>
      </c>
      <c r="J276" s="62">
        <v>0</v>
      </c>
      <c r="K276" s="62">
        <v>0</v>
      </c>
      <c r="L276" s="62">
        <v>0</v>
      </c>
      <c r="M276" s="60">
        <v>0</v>
      </c>
      <c r="N276" s="27">
        <v>80</v>
      </c>
    </row>
    <row r="277" spans="1:14">
      <c r="B277" s="26" t="s">
        <v>294</v>
      </c>
      <c r="C277" s="25">
        <v>24000</v>
      </c>
      <c r="D277" s="45">
        <v>0</v>
      </c>
      <c r="E277" s="114">
        <v>24000</v>
      </c>
      <c r="F277" s="85">
        <v>0</v>
      </c>
      <c r="G277" s="85">
        <v>0</v>
      </c>
      <c r="H277" s="85">
        <v>0</v>
      </c>
      <c r="I277" s="85">
        <v>0</v>
      </c>
      <c r="J277" s="85">
        <v>0</v>
      </c>
      <c r="K277" s="85">
        <v>0</v>
      </c>
      <c r="L277" s="85">
        <v>0</v>
      </c>
      <c r="M277" s="85">
        <v>0</v>
      </c>
      <c r="N277" s="27" t="s">
        <v>16</v>
      </c>
    </row>
    <row r="278" spans="1:14">
      <c r="B278" s="26" t="s">
        <v>295</v>
      </c>
      <c r="C278" s="56">
        <v>20000</v>
      </c>
      <c r="D278" s="11">
        <v>0</v>
      </c>
      <c r="E278" s="60">
        <v>0</v>
      </c>
      <c r="F278" s="113">
        <v>0</v>
      </c>
      <c r="G278" s="60">
        <v>20000</v>
      </c>
      <c r="H278" s="62">
        <v>0</v>
      </c>
      <c r="I278" s="62">
        <v>0</v>
      </c>
      <c r="J278" s="62">
        <v>0</v>
      </c>
      <c r="K278" s="62">
        <v>0</v>
      </c>
      <c r="L278" s="62">
        <v>0</v>
      </c>
      <c r="M278" s="60">
        <v>0</v>
      </c>
      <c r="N278" s="27">
        <v>294</v>
      </c>
    </row>
    <row r="279" spans="1:14">
      <c r="B279" s="26" t="s">
        <v>296</v>
      </c>
      <c r="C279" s="56">
        <v>20000</v>
      </c>
      <c r="D279" s="11">
        <v>0</v>
      </c>
      <c r="E279" s="60">
        <v>0</v>
      </c>
      <c r="F279" s="113">
        <v>0</v>
      </c>
      <c r="G279" s="85">
        <v>20000</v>
      </c>
      <c r="H279" s="62">
        <v>0</v>
      </c>
      <c r="I279" s="62">
        <v>0</v>
      </c>
      <c r="J279" s="62">
        <v>0</v>
      </c>
      <c r="K279" s="62">
        <v>0</v>
      </c>
      <c r="L279" s="62">
        <v>0</v>
      </c>
      <c r="M279" s="60">
        <v>0</v>
      </c>
      <c r="N279" s="27">
        <v>835</v>
      </c>
    </row>
    <row r="280" spans="1:14">
      <c r="A280" s="4"/>
      <c r="B280" s="26" t="s">
        <v>297</v>
      </c>
      <c r="C280" s="71">
        <v>16028.11</v>
      </c>
      <c r="D280" s="5">
        <v>593.5</v>
      </c>
      <c r="E280" s="60">
        <v>0</v>
      </c>
      <c r="F280" s="62">
        <v>0</v>
      </c>
      <c r="G280" s="62">
        <v>0</v>
      </c>
      <c r="H280" s="62">
        <v>0</v>
      </c>
      <c r="I280" s="62">
        <v>0</v>
      </c>
      <c r="J280" s="60">
        <v>0</v>
      </c>
      <c r="K280" s="60">
        <v>0</v>
      </c>
      <c r="L280" s="60">
        <v>0</v>
      </c>
      <c r="M280" s="60">
        <v>0</v>
      </c>
      <c r="N280" s="46">
        <v>1301</v>
      </c>
    </row>
    <row r="281" spans="1:14">
      <c r="B281" s="26" t="s">
        <v>298</v>
      </c>
      <c r="C281" s="56">
        <v>15000</v>
      </c>
      <c r="D281" s="11">
        <v>0</v>
      </c>
      <c r="E281" s="113">
        <v>0</v>
      </c>
      <c r="F281" s="113">
        <v>0</v>
      </c>
      <c r="G281" s="60">
        <v>15000</v>
      </c>
      <c r="H281" s="62">
        <v>0</v>
      </c>
      <c r="I281" s="62">
        <v>0</v>
      </c>
      <c r="J281" s="62">
        <v>0</v>
      </c>
      <c r="K281" s="62">
        <v>0</v>
      </c>
      <c r="L281" s="62">
        <v>0</v>
      </c>
      <c r="M281" s="60">
        <v>0</v>
      </c>
      <c r="N281" s="27">
        <v>76</v>
      </c>
    </row>
    <row r="282" spans="1:14" ht="15" thickBot="1">
      <c r="B282" s="26" t="s">
        <v>299</v>
      </c>
      <c r="C282" s="56">
        <v>5000</v>
      </c>
      <c r="D282" s="11">
        <v>0</v>
      </c>
      <c r="E282" s="60">
        <v>5000</v>
      </c>
      <c r="F282" s="85">
        <v>0</v>
      </c>
      <c r="G282" s="85">
        <v>0</v>
      </c>
      <c r="H282" s="85">
        <v>0</v>
      </c>
      <c r="I282" s="85">
        <v>0</v>
      </c>
      <c r="J282" s="60">
        <v>0</v>
      </c>
      <c r="K282" s="60">
        <v>0</v>
      </c>
      <c r="L282" s="60">
        <v>0</v>
      </c>
      <c r="M282" s="60">
        <v>0</v>
      </c>
      <c r="N282" s="29">
        <v>351</v>
      </c>
    </row>
    <row r="283" spans="1:14" ht="15" thickBot="1">
      <c r="B283" s="164" t="s">
        <v>300</v>
      </c>
      <c r="C283" s="165"/>
      <c r="D283" s="165"/>
      <c r="E283" s="165"/>
      <c r="F283" s="165"/>
      <c r="G283" s="165"/>
      <c r="H283" s="165"/>
      <c r="I283" s="165"/>
      <c r="J283" s="165"/>
      <c r="K283" s="165"/>
      <c r="L283" s="165"/>
      <c r="M283" s="165"/>
      <c r="N283" s="166"/>
    </row>
    <row r="284" spans="1:14">
      <c r="B284" s="26" t="s">
        <v>301</v>
      </c>
      <c r="C284" s="56">
        <v>5116655.9399999995</v>
      </c>
      <c r="D284" s="11">
        <v>213290</v>
      </c>
      <c r="E284" s="60">
        <v>708125</v>
      </c>
      <c r="F284" s="85">
        <v>3000000</v>
      </c>
      <c r="G284" s="85">
        <v>1000000</v>
      </c>
      <c r="H284" s="85">
        <v>0</v>
      </c>
      <c r="I284" s="85">
        <v>0</v>
      </c>
      <c r="J284" s="60">
        <v>0</v>
      </c>
      <c r="K284" s="60">
        <v>0</v>
      </c>
      <c r="L284" s="60">
        <v>0</v>
      </c>
      <c r="M284" s="60">
        <v>0</v>
      </c>
      <c r="N284" s="27">
        <v>29</v>
      </c>
    </row>
    <row r="285" spans="1:14">
      <c r="B285" s="26" t="s">
        <v>302</v>
      </c>
      <c r="C285" s="56">
        <v>1614229.55</v>
      </c>
      <c r="D285" s="11">
        <v>16500</v>
      </c>
      <c r="E285" s="6">
        <v>0</v>
      </c>
      <c r="F285" s="85">
        <v>0</v>
      </c>
      <c r="G285" s="85">
        <v>0</v>
      </c>
      <c r="H285" s="85">
        <v>0</v>
      </c>
      <c r="I285" s="85">
        <v>0</v>
      </c>
      <c r="J285" s="60">
        <v>0</v>
      </c>
      <c r="K285" s="60">
        <v>0</v>
      </c>
      <c r="L285" s="60">
        <v>0</v>
      </c>
      <c r="M285" s="60">
        <v>0</v>
      </c>
      <c r="N285" s="27">
        <v>29</v>
      </c>
    </row>
    <row r="286" spans="1:14" ht="15" thickBot="1">
      <c r="B286" s="26" t="s">
        <v>303</v>
      </c>
      <c r="C286" s="56">
        <v>871585.46000000008</v>
      </c>
      <c r="D286" s="11">
        <v>96213.75</v>
      </c>
      <c r="E286" s="60">
        <v>647852.01</v>
      </c>
      <c r="F286" s="85">
        <v>3814.8</v>
      </c>
      <c r="G286" s="85">
        <v>0</v>
      </c>
      <c r="H286" s="85">
        <v>0</v>
      </c>
      <c r="I286" s="85">
        <v>0</v>
      </c>
      <c r="J286" s="60">
        <v>0</v>
      </c>
      <c r="K286" s="60">
        <v>0</v>
      </c>
      <c r="L286" s="60">
        <v>0</v>
      </c>
      <c r="M286" s="60">
        <v>0</v>
      </c>
      <c r="N286" s="27">
        <v>29</v>
      </c>
    </row>
    <row r="287" spans="1:14" ht="15" thickBot="1">
      <c r="B287" s="164" t="s">
        <v>304</v>
      </c>
      <c r="C287" s="165"/>
      <c r="D287" s="165"/>
      <c r="E287" s="165"/>
      <c r="F287" s="165"/>
      <c r="G287" s="165"/>
      <c r="H287" s="165"/>
      <c r="I287" s="165"/>
      <c r="J287" s="165"/>
      <c r="K287" s="165"/>
      <c r="L287" s="165"/>
      <c r="M287" s="165"/>
      <c r="N287" s="166"/>
    </row>
    <row r="288" spans="1:14">
      <c r="B288" s="26" t="s">
        <v>305</v>
      </c>
      <c r="C288" s="56">
        <v>1610000</v>
      </c>
      <c r="D288" s="11">
        <v>0</v>
      </c>
      <c r="E288" s="6">
        <v>0</v>
      </c>
      <c r="F288" s="85">
        <v>10000</v>
      </c>
      <c r="G288" s="85">
        <v>100000</v>
      </c>
      <c r="H288" s="60">
        <v>1500000</v>
      </c>
      <c r="I288" s="60">
        <v>0</v>
      </c>
      <c r="J288" s="60">
        <v>0</v>
      </c>
      <c r="K288" s="60">
        <v>0</v>
      </c>
      <c r="L288" s="60">
        <v>0</v>
      </c>
      <c r="M288" s="60">
        <v>0</v>
      </c>
      <c r="N288" s="27">
        <v>223</v>
      </c>
    </row>
    <row r="289" spans="1:14">
      <c r="B289" s="26" t="s">
        <v>306</v>
      </c>
      <c r="C289" s="56">
        <v>55000</v>
      </c>
      <c r="D289" s="11">
        <v>0</v>
      </c>
      <c r="E289" s="6">
        <v>25000</v>
      </c>
      <c r="F289" s="60">
        <v>0</v>
      </c>
      <c r="G289" s="60">
        <v>0</v>
      </c>
      <c r="H289" s="62">
        <v>0</v>
      </c>
      <c r="I289" s="62">
        <v>0</v>
      </c>
      <c r="J289" s="62">
        <v>0</v>
      </c>
      <c r="K289" s="62">
        <v>0</v>
      </c>
      <c r="L289" s="62">
        <v>0</v>
      </c>
      <c r="M289" s="60">
        <v>0</v>
      </c>
      <c r="N289" s="27">
        <v>134</v>
      </c>
    </row>
    <row r="290" spans="1:14" ht="15" thickBot="1">
      <c r="B290" s="26" t="s">
        <v>307</v>
      </c>
      <c r="C290" s="25">
        <v>25353</v>
      </c>
      <c r="D290" s="45">
        <v>3227</v>
      </c>
      <c r="E290" s="6">
        <v>0</v>
      </c>
      <c r="F290" s="85">
        <v>0</v>
      </c>
      <c r="G290" s="85">
        <v>0</v>
      </c>
      <c r="H290" s="85">
        <v>0</v>
      </c>
      <c r="I290" s="85">
        <v>0</v>
      </c>
      <c r="J290" s="85">
        <v>0</v>
      </c>
      <c r="K290" s="85">
        <v>0</v>
      </c>
      <c r="L290" s="85">
        <v>0</v>
      </c>
      <c r="M290" s="85">
        <v>0</v>
      </c>
      <c r="N290" s="27" t="s">
        <v>16</v>
      </c>
    </row>
    <row r="291" spans="1:14" ht="15" thickBot="1">
      <c r="B291" s="164" t="s">
        <v>308</v>
      </c>
      <c r="C291" s="165"/>
      <c r="D291" s="165"/>
      <c r="E291" s="165"/>
      <c r="F291" s="165"/>
      <c r="G291" s="165"/>
      <c r="H291" s="165"/>
      <c r="I291" s="165"/>
      <c r="J291" s="165"/>
      <c r="K291" s="165"/>
      <c r="L291" s="165"/>
      <c r="M291" s="165"/>
      <c r="N291" s="166"/>
    </row>
    <row r="292" spans="1:14">
      <c r="A292" s="4"/>
      <c r="B292" s="26" t="s">
        <v>309</v>
      </c>
      <c r="C292" s="56">
        <v>560000</v>
      </c>
      <c r="D292" s="5">
        <v>0</v>
      </c>
      <c r="E292" s="6">
        <v>0</v>
      </c>
      <c r="F292" s="62">
        <v>10000</v>
      </c>
      <c r="G292" s="60">
        <v>50000</v>
      </c>
      <c r="H292" s="62">
        <v>500000</v>
      </c>
      <c r="I292" s="62">
        <v>0</v>
      </c>
      <c r="J292" s="62">
        <v>0</v>
      </c>
      <c r="K292" s="62">
        <v>0</v>
      </c>
      <c r="L292" s="62">
        <v>0</v>
      </c>
      <c r="M292" s="60">
        <v>0</v>
      </c>
      <c r="N292" s="46">
        <v>82</v>
      </c>
    </row>
    <row r="293" spans="1:14">
      <c r="B293" s="28" t="s">
        <v>310</v>
      </c>
      <c r="C293" s="56">
        <v>34259</v>
      </c>
      <c r="D293" s="11">
        <v>10759</v>
      </c>
      <c r="E293" s="6">
        <v>0</v>
      </c>
      <c r="F293" s="85">
        <v>0</v>
      </c>
      <c r="G293" s="85">
        <v>0</v>
      </c>
      <c r="H293" s="85">
        <v>0</v>
      </c>
      <c r="I293" s="85">
        <v>0</v>
      </c>
      <c r="J293" s="60">
        <v>0</v>
      </c>
      <c r="K293" s="60">
        <v>0</v>
      </c>
      <c r="L293" s="60">
        <v>0</v>
      </c>
      <c r="M293" s="60">
        <v>0</v>
      </c>
      <c r="N293" s="27">
        <v>82</v>
      </c>
    </row>
    <row r="294" spans="1:14">
      <c r="A294" s="4"/>
      <c r="B294" s="26" t="s">
        <v>311</v>
      </c>
      <c r="C294" s="56">
        <v>20000</v>
      </c>
      <c r="D294" s="11">
        <v>0</v>
      </c>
      <c r="E294" s="5">
        <v>0</v>
      </c>
      <c r="F294" s="5">
        <v>10000</v>
      </c>
      <c r="G294" s="5">
        <v>5000</v>
      </c>
      <c r="H294" s="6">
        <v>5000</v>
      </c>
      <c r="I294" s="5">
        <v>0</v>
      </c>
      <c r="J294" s="5">
        <v>0</v>
      </c>
      <c r="K294" s="5">
        <v>0</v>
      </c>
      <c r="L294" s="5">
        <v>0</v>
      </c>
      <c r="M294" s="6">
        <v>0</v>
      </c>
      <c r="N294" s="46">
        <v>345</v>
      </c>
    </row>
    <row r="295" spans="1:14" ht="15" thickBot="1">
      <c r="B295" s="126" t="s">
        <v>312</v>
      </c>
      <c r="C295" s="83">
        <v>10000</v>
      </c>
      <c r="D295" s="85">
        <v>0</v>
      </c>
      <c r="E295" s="85">
        <v>0</v>
      </c>
      <c r="F295" s="85">
        <v>5000</v>
      </c>
      <c r="G295" s="85">
        <v>5000</v>
      </c>
      <c r="H295" s="62">
        <v>0</v>
      </c>
      <c r="I295" s="62">
        <v>0</v>
      </c>
      <c r="J295" s="62">
        <v>0</v>
      </c>
      <c r="K295" s="62">
        <v>0</v>
      </c>
      <c r="L295" s="62">
        <v>0</v>
      </c>
      <c r="M295" s="60">
        <v>0</v>
      </c>
      <c r="N295" s="86">
        <v>75</v>
      </c>
    </row>
    <row r="296" spans="1:14" ht="15" thickBot="1">
      <c r="B296" s="164" t="s">
        <v>313</v>
      </c>
      <c r="C296" s="165"/>
      <c r="D296" s="165"/>
      <c r="E296" s="165"/>
      <c r="F296" s="165"/>
      <c r="G296" s="165"/>
      <c r="H296" s="165"/>
      <c r="I296" s="165"/>
      <c r="J296" s="165"/>
      <c r="K296" s="165"/>
      <c r="L296" s="165"/>
      <c r="M296" s="165"/>
      <c r="N296" s="166"/>
    </row>
    <row r="297" spans="1:14" s="4" customFormat="1">
      <c r="A297" s="1"/>
      <c r="B297" s="120" t="s">
        <v>314</v>
      </c>
      <c r="C297" s="70">
        <v>13015829</v>
      </c>
      <c r="D297" s="121">
        <v>1371811</v>
      </c>
      <c r="E297" s="118">
        <v>1300000</v>
      </c>
      <c r="F297" s="118">
        <v>1300000</v>
      </c>
      <c r="G297" s="118">
        <v>1300000</v>
      </c>
      <c r="H297" s="118">
        <v>1300000</v>
      </c>
      <c r="I297" s="118">
        <v>1300000</v>
      </c>
      <c r="J297" s="118">
        <v>1300000</v>
      </c>
      <c r="K297" s="118">
        <v>1300000</v>
      </c>
      <c r="L297" s="118">
        <v>1300000</v>
      </c>
      <c r="M297" s="125">
        <v>1300000</v>
      </c>
      <c r="N297" s="124" t="s">
        <v>16</v>
      </c>
    </row>
    <row r="298" spans="1:14">
      <c r="B298" s="28" t="s">
        <v>315</v>
      </c>
      <c r="C298" s="70">
        <v>7000000</v>
      </c>
      <c r="D298" s="11">
        <v>700000</v>
      </c>
      <c r="E298" s="25">
        <v>700000</v>
      </c>
      <c r="F298" s="25">
        <v>700000</v>
      </c>
      <c r="G298" s="25">
        <v>700000</v>
      </c>
      <c r="H298" s="25">
        <v>700000</v>
      </c>
      <c r="I298" s="25">
        <v>700000</v>
      </c>
      <c r="J298" s="25">
        <v>700000</v>
      </c>
      <c r="K298" s="25">
        <v>700000</v>
      </c>
      <c r="L298" s="25">
        <v>700000</v>
      </c>
      <c r="M298" s="51">
        <v>700000</v>
      </c>
      <c r="N298" s="27" t="s">
        <v>16</v>
      </c>
    </row>
    <row r="299" spans="1:14">
      <c r="B299" s="26" t="s">
        <v>316</v>
      </c>
      <c r="C299" s="70">
        <v>6804073</v>
      </c>
      <c r="D299" s="11">
        <v>344157</v>
      </c>
      <c r="E299" s="6">
        <v>1200000</v>
      </c>
      <c r="F299" s="11">
        <v>500000</v>
      </c>
      <c r="G299" s="11">
        <v>500000</v>
      </c>
      <c r="H299" s="11">
        <v>500000</v>
      </c>
      <c r="I299" s="11">
        <v>500000</v>
      </c>
      <c r="J299" s="11">
        <v>500000</v>
      </c>
      <c r="K299" s="85">
        <v>500000</v>
      </c>
      <c r="L299" s="85">
        <v>500000</v>
      </c>
      <c r="M299" s="49">
        <v>500000</v>
      </c>
      <c r="N299" s="27" t="s">
        <v>16</v>
      </c>
    </row>
    <row r="300" spans="1:14">
      <c r="B300" s="26" t="s">
        <v>317</v>
      </c>
      <c r="C300" s="70">
        <v>12400000</v>
      </c>
      <c r="D300" s="11">
        <v>0</v>
      </c>
      <c r="E300" s="6">
        <v>400000</v>
      </c>
      <c r="F300" s="6">
        <v>1000000</v>
      </c>
      <c r="G300" s="6">
        <v>1000000</v>
      </c>
      <c r="H300" s="6">
        <v>1000000</v>
      </c>
      <c r="I300" s="6">
        <v>1000000</v>
      </c>
      <c r="J300" s="6">
        <v>1000000</v>
      </c>
      <c r="K300" s="6">
        <v>1000000</v>
      </c>
      <c r="L300" s="6">
        <v>1000000</v>
      </c>
      <c r="M300" s="50">
        <v>1000000</v>
      </c>
      <c r="N300" s="27" t="s">
        <v>16</v>
      </c>
    </row>
    <row r="301" spans="1:14">
      <c r="B301" s="26" t="s">
        <v>318</v>
      </c>
      <c r="C301" s="70">
        <v>533459.73</v>
      </c>
      <c r="D301" s="11">
        <v>177263</v>
      </c>
      <c r="E301" s="6">
        <v>0</v>
      </c>
      <c r="F301" s="11">
        <v>0</v>
      </c>
      <c r="G301" s="11">
        <v>0</v>
      </c>
      <c r="H301" s="11">
        <v>0</v>
      </c>
      <c r="I301" s="11">
        <v>0</v>
      </c>
      <c r="J301" s="6">
        <v>0</v>
      </c>
      <c r="K301" s="60">
        <v>0</v>
      </c>
      <c r="L301" s="60">
        <v>0</v>
      </c>
      <c r="M301" s="50">
        <v>0</v>
      </c>
      <c r="N301" s="27" t="s">
        <v>16</v>
      </c>
    </row>
    <row r="302" spans="1:14">
      <c r="B302" s="26" t="s">
        <v>319</v>
      </c>
      <c r="C302" s="70">
        <v>1279904.19</v>
      </c>
      <c r="D302" s="11">
        <v>50000</v>
      </c>
      <c r="E302" s="6">
        <v>50000</v>
      </c>
      <c r="F302" s="11">
        <v>50000</v>
      </c>
      <c r="G302" s="11">
        <v>50000</v>
      </c>
      <c r="H302" s="11">
        <v>50000</v>
      </c>
      <c r="I302" s="11">
        <v>50000</v>
      </c>
      <c r="J302" s="11">
        <v>50000</v>
      </c>
      <c r="K302" s="11">
        <v>50000</v>
      </c>
      <c r="L302" s="11">
        <v>50000</v>
      </c>
      <c r="M302" s="49">
        <v>50000</v>
      </c>
      <c r="N302" s="27" t="s">
        <v>16</v>
      </c>
    </row>
    <row r="303" spans="1:14">
      <c r="B303" s="28" t="s">
        <v>320</v>
      </c>
      <c r="C303" s="70">
        <v>1092129.5</v>
      </c>
      <c r="D303" s="11">
        <v>264954.89999999997</v>
      </c>
      <c r="E303" s="6">
        <v>333200</v>
      </c>
      <c r="F303" s="11">
        <v>283500</v>
      </c>
      <c r="G303" s="11">
        <v>0</v>
      </c>
      <c r="H303" s="11">
        <v>0</v>
      </c>
      <c r="I303" s="11">
        <v>0</v>
      </c>
      <c r="J303" s="6">
        <v>0</v>
      </c>
      <c r="K303" s="6">
        <v>0</v>
      </c>
      <c r="L303" s="6">
        <v>0</v>
      </c>
      <c r="M303" s="50">
        <v>0</v>
      </c>
      <c r="N303" s="27" t="s">
        <v>16</v>
      </c>
    </row>
    <row r="304" spans="1:14">
      <c r="B304" s="26" t="s">
        <v>321</v>
      </c>
      <c r="C304" s="70">
        <v>1309305.42</v>
      </c>
      <c r="D304" s="11">
        <v>34000</v>
      </c>
      <c r="E304" s="6">
        <v>0</v>
      </c>
      <c r="F304" s="11">
        <v>0</v>
      </c>
      <c r="G304" s="11">
        <v>0</v>
      </c>
      <c r="H304" s="11">
        <v>0</v>
      </c>
      <c r="I304" s="11">
        <v>0</v>
      </c>
      <c r="J304" s="6">
        <v>0</v>
      </c>
      <c r="K304" s="6">
        <v>0</v>
      </c>
      <c r="L304" s="6">
        <v>0</v>
      </c>
      <c r="M304" s="50">
        <v>0</v>
      </c>
      <c r="N304" s="27" t="s">
        <v>16</v>
      </c>
    </row>
    <row r="305" spans="1:14" s="4" customFormat="1">
      <c r="A305" s="1"/>
      <c r="B305" s="26" t="s">
        <v>322</v>
      </c>
      <c r="C305" s="70">
        <v>200000</v>
      </c>
      <c r="D305" s="11">
        <v>0</v>
      </c>
      <c r="E305" s="11">
        <v>0</v>
      </c>
      <c r="F305" s="6">
        <v>0</v>
      </c>
      <c r="G305" s="11">
        <v>200000</v>
      </c>
      <c r="H305" s="5">
        <v>0</v>
      </c>
      <c r="I305" s="5">
        <v>0</v>
      </c>
      <c r="J305" s="5">
        <v>0</v>
      </c>
      <c r="K305" s="5">
        <v>0</v>
      </c>
      <c r="L305" s="5">
        <v>0</v>
      </c>
      <c r="M305" s="50">
        <v>0</v>
      </c>
      <c r="N305" s="27" t="s">
        <v>16</v>
      </c>
    </row>
    <row r="306" spans="1:14">
      <c r="A306" s="4"/>
      <c r="B306" s="26" t="s">
        <v>323</v>
      </c>
      <c r="C306" s="70">
        <v>368773.9</v>
      </c>
      <c r="D306" s="11">
        <v>25000</v>
      </c>
      <c r="E306" s="6">
        <v>25000</v>
      </c>
      <c r="F306" s="11">
        <v>25000</v>
      </c>
      <c r="G306" s="11">
        <v>25000</v>
      </c>
      <c r="H306" s="11">
        <v>25000</v>
      </c>
      <c r="I306" s="11">
        <v>25000</v>
      </c>
      <c r="J306" s="11">
        <v>25000</v>
      </c>
      <c r="K306" s="11">
        <v>25000</v>
      </c>
      <c r="L306" s="11">
        <v>25000</v>
      </c>
      <c r="M306" s="49">
        <v>25000</v>
      </c>
      <c r="N306" s="46" t="s">
        <v>16</v>
      </c>
    </row>
    <row r="307" spans="1:14">
      <c r="A307" s="4"/>
      <c r="B307" s="26" t="s">
        <v>324</v>
      </c>
      <c r="C307" s="70">
        <v>246485.92</v>
      </c>
      <c r="D307" s="11">
        <v>19290</v>
      </c>
      <c r="E307" s="6">
        <v>5623</v>
      </c>
      <c r="F307" s="11">
        <v>10918</v>
      </c>
      <c r="G307" s="11">
        <v>0</v>
      </c>
      <c r="H307" s="11">
        <v>0</v>
      </c>
      <c r="I307" s="11">
        <v>0</v>
      </c>
      <c r="J307" s="6">
        <v>0</v>
      </c>
      <c r="K307" s="6">
        <v>0</v>
      </c>
      <c r="L307" s="6">
        <v>0</v>
      </c>
      <c r="M307" s="50">
        <v>0</v>
      </c>
      <c r="N307" s="46" t="s">
        <v>16</v>
      </c>
    </row>
    <row r="308" spans="1:14">
      <c r="B308" s="26" t="s">
        <v>325</v>
      </c>
      <c r="C308" s="70">
        <v>103076</v>
      </c>
      <c r="D308" s="11">
        <v>6186</v>
      </c>
      <c r="E308" s="6">
        <v>0</v>
      </c>
      <c r="F308" s="11">
        <v>0</v>
      </c>
      <c r="G308" s="11">
        <v>0</v>
      </c>
      <c r="H308" s="11">
        <v>0</v>
      </c>
      <c r="I308" s="11">
        <v>0</v>
      </c>
      <c r="J308" s="6">
        <v>0</v>
      </c>
      <c r="K308" s="60">
        <v>0</v>
      </c>
      <c r="L308" s="60">
        <v>0</v>
      </c>
      <c r="M308" s="50">
        <v>0</v>
      </c>
      <c r="N308" s="27" t="s">
        <v>16</v>
      </c>
    </row>
    <row r="309" spans="1:14">
      <c r="A309" s="4"/>
      <c r="B309" s="26" t="s">
        <v>326</v>
      </c>
      <c r="C309" s="70">
        <v>97807.5</v>
      </c>
      <c r="D309" s="11">
        <v>255</v>
      </c>
      <c r="E309" s="6">
        <v>81047.5</v>
      </c>
      <c r="F309" s="11">
        <v>0</v>
      </c>
      <c r="G309" s="11">
        <v>0</v>
      </c>
      <c r="H309" s="11">
        <v>0</v>
      </c>
      <c r="I309" s="11">
        <v>0</v>
      </c>
      <c r="J309" s="6">
        <v>0</v>
      </c>
      <c r="K309" s="6">
        <v>0</v>
      </c>
      <c r="L309" s="6">
        <v>0</v>
      </c>
      <c r="M309" s="50">
        <v>0</v>
      </c>
      <c r="N309" s="46" t="s">
        <v>16</v>
      </c>
    </row>
    <row r="310" spans="1:14">
      <c r="B310" s="26" t="s">
        <v>327</v>
      </c>
      <c r="C310" s="70">
        <v>79809</v>
      </c>
      <c r="D310" s="11">
        <v>4335</v>
      </c>
      <c r="E310" s="6">
        <v>0</v>
      </c>
      <c r="F310" s="11">
        <v>0</v>
      </c>
      <c r="G310" s="11">
        <v>0</v>
      </c>
      <c r="H310" s="11">
        <v>0</v>
      </c>
      <c r="I310" s="11">
        <v>0</v>
      </c>
      <c r="J310" s="6">
        <v>0</v>
      </c>
      <c r="K310" s="6">
        <v>0</v>
      </c>
      <c r="L310" s="6">
        <v>0</v>
      </c>
      <c r="M310" s="50">
        <v>0</v>
      </c>
      <c r="N310" s="27" t="s">
        <v>16</v>
      </c>
    </row>
    <row r="311" spans="1:14">
      <c r="A311" s="10"/>
      <c r="B311" s="26" t="s">
        <v>328</v>
      </c>
      <c r="C311" s="111">
        <v>215993</v>
      </c>
      <c r="D311" s="45">
        <v>215993</v>
      </c>
      <c r="E311" s="6">
        <v>0</v>
      </c>
      <c r="F311" s="11">
        <v>0</v>
      </c>
      <c r="G311" s="11">
        <v>0</v>
      </c>
      <c r="H311" s="11">
        <v>0</v>
      </c>
      <c r="I311" s="11">
        <v>0</v>
      </c>
      <c r="J311" s="11">
        <v>0</v>
      </c>
      <c r="K311" s="11">
        <v>0</v>
      </c>
      <c r="L311" s="11">
        <v>0</v>
      </c>
      <c r="M311" s="49">
        <v>0</v>
      </c>
      <c r="N311" s="27" t="s">
        <v>16</v>
      </c>
    </row>
    <row r="312" spans="1:14">
      <c r="A312" s="4"/>
      <c r="B312" s="26" t="s">
        <v>329</v>
      </c>
      <c r="C312" s="111">
        <v>216986</v>
      </c>
      <c r="D312" s="45">
        <v>216986</v>
      </c>
      <c r="E312" s="6">
        <v>0</v>
      </c>
      <c r="F312" s="11">
        <v>0</v>
      </c>
      <c r="G312" s="11">
        <v>0</v>
      </c>
      <c r="H312" s="11">
        <v>0</v>
      </c>
      <c r="I312" s="11">
        <v>0</v>
      </c>
      <c r="J312" s="11">
        <v>0</v>
      </c>
      <c r="K312" s="11">
        <v>0</v>
      </c>
      <c r="L312" s="11">
        <v>0</v>
      </c>
      <c r="M312" s="49">
        <v>0</v>
      </c>
      <c r="N312" s="27" t="s">
        <v>16</v>
      </c>
    </row>
    <row r="313" spans="1:14">
      <c r="B313" s="28" t="s">
        <v>330</v>
      </c>
      <c r="C313" s="70">
        <v>655873.38</v>
      </c>
      <c r="D313" s="45">
        <v>46271</v>
      </c>
      <c r="E313" s="6">
        <v>449000</v>
      </c>
      <c r="F313" s="11">
        <v>158250</v>
      </c>
      <c r="G313" s="11">
        <v>0</v>
      </c>
      <c r="H313" s="11">
        <v>0</v>
      </c>
      <c r="I313" s="11">
        <v>0</v>
      </c>
      <c r="J313" s="6">
        <v>0</v>
      </c>
      <c r="K313" s="6">
        <v>0</v>
      </c>
      <c r="L313" s="6">
        <v>0</v>
      </c>
      <c r="M313" s="50">
        <v>0</v>
      </c>
      <c r="N313" s="27" t="s">
        <v>16</v>
      </c>
    </row>
    <row r="314" spans="1:14">
      <c r="B314" s="26" t="s">
        <v>331</v>
      </c>
      <c r="C314" s="70">
        <v>60000</v>
      </c>
      <c r="D314" s="11">
        <v>0</v>
      </c>
      <c r="E314" s="6">
        <v>0</v>
      </c>
      <c r="F314" s="44">
        <v>0</v>
      </c>
      <c r="G314" s="7">
        <v>30000</v>
      </c>
      <c r="H314" s="6">
        <v>30000</v>
      </c>
      <c r="I314" s="5">
        <v>0</v>
      </c>
      <c r="J314" s="5">
        <v>0</v>
      </c>
      <c r="K314" s="5">
        <v>0</v>
      </c>
      <c r="L314" s="5">
        <v>0</v>
      </c>
      <c r="M314" s="50">
        <v>0</v>
      </c>
      <c r="N314" s="27" t="s">
        <v>16</v>
      </c>
    </row>
    <row r="315" spans="1:14">
      <c r="B315" s="26" t="s">
        <v>332</v>
      </c>
      <c r="C315" s="70">
        <v>55323.87</v>
      </c>
      <c r="D315" s="11">
        <v>3000</v>
      </c>
      <c r="E315" s="6">
        <v>0</v>
      </c>
      <c r="F315" s="11">
        <v>0</v>
      </c>
      <c r="G315" s="11">
        <v>0</v>
      </c>
      <c r="H315" s="11">
        <v>0</v>
      </c>
      <c r="I315" s="11">
        <v>0</v>
      </c>
      <c r="J315" s="6">
        <v>0</v>
      </c>
      <c r="K315" s="6">
        <v>0</v>
      </c>
      <c r="L315" s="6">
        <v>0</v>
      </c>
      <c r="M315" s="50">
        <v>0</v>
      </c>
      <c r="N315" s="27" t="s">
        <v>16</v>
      </c>
    </row>
    <row r="316" spans="1:14">
      <c r="B316" s="26" t="s">
        <v>333</v>
      </c>
      <c r="C316" s="70">
        <v>45000</v>
      </c>
      <c r="D316" s="11">
        <v>45000</v>
      </c>
      <c r="E316" s="6">
        <v>0</v>
      </c>
      <c r="F316" s="11">
        <v>0</v>
      </c>
      <c r="G316" s="11">
        <v>0</v>
      </c>
      <c r="H316" s="11">
        <v>0</v>
      </c>
      <c r="I316" s="11">
        <v>0</v>
      </c>
      <c r="J316" s="6">
        <v>0</v>
      </c>
      <c r="K316" s="6">
        <v>0</v>
      </c>
      <c r="L316" s="6">
        <v>0</v>
      </c>
      <c r="M316" s="50">
        <v>0</v>
      </c>
      <c r="N316" s="27" t="s">
        <v>16</v>
      </c>
    </row>
    <row r="317" spans="1:14">
      <c r="A317" s="4"/>
      <c r="B317" s="31" t="s">
        <v>334</v>
      </c>
      <c r="C317" s="75">
        <v>338848.42</v>
      </c>
      <c r="D317" s="5">
        <v>4876</v>
      </c>
      <c r="E317" s="6">
        <v>25000</v>
      </c>
      <c r="F317" s="6">
        <v>25000</v>
      </c>
      <c r="G317" s="6">
        <v>25000</v>
      </c>
      <c r="H317" s="6">
        <v>25000</v>
      </c>
      <c r="I317" s="6">
        <v>25000</v>
      </c>
      <c r="J317" s="6">
        <v>25000</v>
      </c>
      <c r="K317" s="6">
        <v>25000</v>
      </c>
      <c r="L317" s="6">
        <v>25000</v>
      </c>
      <c r="M317" s="50">
        <v>25000</v>
      </c>
      <c r="N317" s="46" t="s">
        <v>16</v>
      </c>
    </row>
    <row r="318" spans="1:14">
      <c r="B318" s="26" t="s">
        <v>335</v>
      </c>
      <c r="C318" s="70">
        <v>936692.69</v>
      </c>
      <c r="D318" s="11">
        <v>628725</v>
      </c>
      <c r="E318" s="6">
        <v>0</v>
      </c>
      <c r="F318" s="11">
        <v>0</v>
      </c>
      <c r="G318" s="11">
        <v>0</v>
      </c>
      <c r="H318" s="11">
        <v>0</v>
      </c>
      <c r="I318" s="11">
        <v>0</v>
      </c>
      <c r="J318" s="6">
        <v>0</v>
      </c>
      <c r="K318" s="60">
        <v>0</v>
      </c>
      <c r="L318" s="60">
        <v>0</v>
      </c>
      <c r="M318" s="50">
        <v>0</v>
      </c>
      <c r="N318" s="27" t="s">
        <v>16</v>
      </c>
    </row>
    <row r="319" spans="1:14">
      <c r="B319" s="26" t="s">
        <v>336</v>
      </c>
      <c r="C319" s="70">
        <v>59204.739999999903</v>
      </c>
      <c r="D319" s="11">
        <v>29185</v>
      </c>
      <c r="E319" s="6">
        <v>0</v>
      </c>
      <c r="F319" s="11">
        <v>0</v>
      </c>
      <c r="G319" s="11">
        <v>0</v>
      </c>
      <c r="H319" s="11">
        <v>0</v>
      </c>
      <c r="I319" s="11">
        <v>0</v>
      </c>
      <c r="J319" s="6">
        <v>0</v>
      </c>
      <c r="K319" s="6">
        <v>0</v>
      </c>
      <c r="L319" s="6">
        <v>0</v>
      </c>
      <c r="M319" s="50">
        <v>0</v>
      </c>
      <c r="N319" s="27" t="s">
        <v>16</v>
      </c>
    </row>
    <row r="320" spans="1:14">
      <c r="B320" s="26" t="s">
        <v>337</v>
      </c>
      <c r="C320" s="70">
        <v>201488.17</v>
      </c>
      <c r="D320" s="11">
        <v>1800</v>
      </c>
      <c r="E320" s="6">
        <v>1800</v>
      </c>
      <c r="F320" s="11">
        <v>1800</v>
      </c>
      <c r="G320" s="11">
        <v>0</v>
      </c>
      <c r="H320" s="11">
        <v>0</v>
      </c>
      <c r="I320" s="11">
        <v>0</v>
      </c>
      <c r="J320" s="6">
        <v>0</v>
      </c>
      <c r="K320" s="6">
        <v>0</v>
      </c>
      <c r="L320" s="6">
        <v>0</v>
      </c>
      <c r="M320" s="50">
        <v>0</v>
      </c>
      <c r="N320" s="27" t="s">
        <v>16</v>
      </c>
    </row>
    <row r="321" spans="1:14">
      <c r="B321" s="26" t="s">
        <v>338</v>
      </c>
      <c r="C321" s="70">
        <v>35545</v>
      </c>
      <c r="D321" s="11">
        <v>725</v>
      </c>
      <c r="E321" s="6">
        <v>0</v>
      </c>
      <c r="F321" s="11">
        <v>0</v>
      </c>
      <c r="G321" s="11">
        <v>0</v>
      </c>
      <c r="H321" s="11">
        <v>0</v>
      </c>
      <c r="I321" s="11">
        <v>0</v>
      </c>
      <c r="J321" s="6">
        <v>0</v>
      </c>
      <c r="K321" s="6">
        <v>0</v>
      </c>
      <c r="L321" s="6">
        <v>0</v>
      </c>
      <c r="M321" s="50">
        <v>0</v>
      </c>
      <c r="N321" s="27" t="s">
        <v>16</v>
      </c>
    </row>
    <row r="322" spans="1:14">
      <c r="B322" s="26" t="s">
        <v>339</v>
      </c>
      <c r="C322" s="70">
        <v>1018914.52</v>
      </c>
      <c r="D322" s="11">
        <v>0</v>
      </c>
      <c r="E322" s="6">
        <v>50000</v>
      </c>
      <c r="F322" s="11">
        <v>50000</v>
      </c>
      <c r="G322" s="11">
        <v>50000</v>
      </c>
      <c r="H322" s="11">
        <v>50000</v>
      </c>
      <c r="I322" s="11">
        <v>50000</v>
      </c>
      <c r="J322" s="11">
        <v>50000</v>
      </c>
      <c r="K322" s="11">
        <v>50000</v>
      </c>
      <c r="L322" s="11">
        <v>50000</v>
      </c>
      <c r="M322" s="49">
        <v>50000</v>
      </c>
      <c r="N322" s="27" t="s">
        <v>16</v>
      </c>
    </row>
    <row r="323" spans="1:14">
      <c r="A323" s="4"/>
      <c r="B323" s="26" t="s">
        <v>340</v>
      </c>
      <c r="C323" s="70">
        <v>25000</v>
      </c>
      <c r="D323" s="11">
        <v>0</v>
      </c>
      <c r="E323" s="6">
        <v>0</v>
      </c>
      <c r="F323" s="11">
        <v>25000</v>
      </c>
      <c r="G323" s="11">
        <v>0</v>
      </c>
      <c r="H323" s="5">
        <v>0</v>
      </c>
      <c r="I323" s="5">
        <v>0</v>
      </c>
      <c r="J323" s="5">
        <v>0</v>
      </c>
      <c r="K323" s="5">
        <v>0</v>
      </c>
      <c r="L323" s="5">
        <v>0</v>
      </c>
      <c r="M323" s="50">
        <v>0</v>
      </c>
      <c r="N323" s="46" t="s">
        <v>16</v>
      </c>
    </row>
    <row r="324" spans="1:14">
      <c r="B324" s="26" t="s">
        <v>341</v>
      </c>
      <c r="C324" s="70">
        <v>25000</v>
      </c>
      <c r="D324" s="11">
        <v>0</v>
      </c>
      <c r="E324" s="7">
        <v>0</v>
      </c>
      <c r="F324" s="6">
        <v>0</v>
      </c>
      <c r="G324" s="5">
        <v>25000</v>
      </c>
      <c r="H324" s="5">
        <v>0</v>
      </c>
      <c r="I324" s="5">
        <v>0</v>
      </c>
      <c r="J324" s="5">
        <v>0</v>
      </c>
      <c r="K324" s="5">
        <v>0</v>
      </c>
      <c r="L324" s="5">
        <v>0</v>
      </c>
      <c r="M324" s="50">
        <v>0</v>
      </c>
      <c r="N324" s="27" t="s">
        <v>16</v>
      </c>
    </row>
    <row r="325" spans="1:14">
      <c r="B325" s="26" t="s">
        <v>342</v>
      </c>
      <c r="C325" s="70">
        <v>23325</v>
      </c>
      <c r="D325" s="11">
        <v>23325</v>
      </c>
      <c r="E325" s="6">
        <v>0</v>
      </c>
      <c r="F325" s="11">
        <v>0</v>
      </c>
      <c r="G325" s="11">
        <v>0</v>
      </c>
      <c r="H325" s="11">
        <v>0</v>
      </c>
      <c r="I325" s="11">
        <v>0</v>
      </c>
      <c r="J325" s="6">
        <v>0</v>
      </c>
      <c r="K325" s="6">
        <v>0</v>
      </c>
      <c r="L325" s="6">
        <v>0</v>
      </c>
      <c r="M325" s="50">
        <v>0</v>
      </c>
      <c r="N325" s="27" t="s">
        <v>16</v>
      </c>
    </row>
    <row r="326" spans="1:14">
      <c r="A326" s="4"/>
      <c r="B326" s="26" t="s">
        <v>343</v>
      </c>
      <c r="C326" s="70">
        <v>23000</v>
      </c>
      <c r="D326" s="11">
        <v>3000</v>
      </c>
      <c r="E326" s="6">
        <v>10000</v>
      </c>
      <c r="F326" s="11">
        <v>10000</v>
      </c>
      <c r="G326" s="11">
        <v>0</v>
      </c>
      <c r="H326" s="11">
        <v>0</v>
      </c>
      <c r="I326" s="11">
        <v>0</v>
      </c>
      <c r="J326" s="6">
        <v>0</v>
      </c>
      <c r="K326" s="6">
        <v>0</v>
      </c>
      <c r="L326" s="6">
        <v>0</v>
      </c>
      <c r="M326" s="50">
        <v>0</v>
      </c>
      <c r="N326" s="46" t="s">
        <v>16</v>
      </c>
    </row>
    <row r="327" spans="1:14">
      <c r="B327" s="26" t="s">
        <v>344</v>
      </c>
      <c r="C327" s="70">
        <v>18750</v>
      </c>
      <c r="D327" s="11">
        <v>5000</v>
      </c>
      <c r="E327" s="6">
        <v>0</v>
      </c>
      <c r="F327" s="11">
        <v>0</v>
      </c>
      <c r="G327" s="11">
        <v>0</v>
      </c>
      <c r="H327" s="11">
        <v>0</v>
      </c>
      <c r="I327" s="11">
        <v>0</v>
      </c>
      <c r="J327" s="6">
        <v>0</v>
      </c>
      <c r="K327" s="6">
        <v>0</v>
      </c>
      <c r="L327" s="6">
        <v>0</v>
      </c>
      <c r="M327" s="50">
        <v>0</v>
      </c>
      <c r="N327" s="27" t="s">
        <v>16</v>
      </c>
    </row>
    <row r="328" spans="1:14">
      <c r="A328" s="10"/>
      <c r="B328" s="26" t="s">
        <v>345</v>
      </c>
      <c r="C328" s="111">
        <v>18000</v>
      </c>
      <c r="D328" s="45">
        <v>18000</v>
      </c>
      <c r="E328" s="6">
        <v>0</v>
      </c>
      <c r="F328" s="11">
        <v>0</v>
      </c>
      <c r="G328" s="11">
        <v>0</v>
      </c>
      <c r="H328" s="11">
        <v>0</v>
      </c>
      <c r="I328" s="11">
        <v>0</v>
      </c>
      <c r="J328" s="11">
        <v>0</v>
      </c>
      <c r="K328" s="11">
        <v>0</v>
      </c>
      <c r="L328" s="11">
        <v>0</v>
      </c>
      <c r="M328" s="49">
        <v>0</v>
      </c>
      <c r="N328" s="27" t="s">
        <v>16</v>
      </c>
    </row>
    <row r="329" spans="1:14" s="4" customFormat="1">
      <c r="A329" s="1"/>
      <c r="B329" s="26" t="s">
        <v>346</v>
      </c>
      <c r="C329" s="70">
        <v>13175</v>
      </c>
      <c r="D329" s="11">
        <v>13175</v>
      </c>
      <c r="E329" s="6">
        <v>0</v>
      </c>
      <c r="F329" s="11">
        <v>0</v>
      </c>
      <c r="G329" s="11">
        <v>0</v>
      </c>
      <c r="H329" s="11">
        <v>0</v>
      </c>
      <c r="I329" s="11">
        <v>0</v>
      </c>
      <c r="J329" s="6">
        <v>0</v>
      </c>
      <c r="K329" s="6">
        <v>0</v>
      </c>
      <c r="L329" s="6">
        <v>0</v>
      </c>
      <c r="M329" s="50">
        <v>0</v>
      </c>
      <c r="N329" s="27" t="s">
        <v>16</v>
      </c>
    </row>
    <row r="330" spans="1:14">
      <c r="B330" s="26" t="s">
        <v>347</v>
      </c>
      <c r="C330" s="70">
        <v>11843</v>
      </c>
      <c r="D330" s="11">
        <v>1160</v>
      </c>
      <c r="E330" s="6">
        <v>0</v>
      </c>
      <c r="F330" s="11">
        <v>0</v>
      </c>
      <c r="G330" s="11">
        <v>0</v>
      </c>
      <c r="H330" s="11">
        <v>0</v>
      </c>
      <c r="I330" s="11">
        <v>0</v>
      </c>
      <c r="J330" s="6">
        <v>0</v>
      </c>
      <c r="K330" s="6">
        <v>0</v>
      </c>
      <c r="L330" s="6">
        <v>0</v>
      </c>
      <c r="M330" s="50">
        <v>0</v>
      </c>
      <c r="N330" s="27" t="s">
        <v>16</v>
      </c>
    </row>
    <row r="331" spans="1:14">
      <c r="B331" s="26" t="s">
        <v>348</v>
      </c>
      <c r="C331" s="70">
        <v>2327499.83</v>
      </c>
      <c r="D331" s="11">
        <v>0</v>
      </c>
      <c r="E331" s="6">
        <v>0</v>
      </c>
      <c r="F331" s="6">
        <v>0</v>
      </c>
      <c r="G331" s="6">
        <v>0</v>
      </c>
      <c r="H331" s="6">
        <v>260000</v>
      </c>
      <c r="I331" s="6">
        <v>260000</v>
      </c>
      <c r="J331" s="6">
        <v>260000</v>
      </c>
      <c r="K331" s="6">
        <v>260000</v>
      </c>
      <c r="L331" s="6">
        <v>260000</v>
      </c>
      <c r="M331" s="50">
        <v>260000</v>
      </c>
      <c r="N331" s="27" t="s">
        <v>16</v>
      </c>
    </row>
    <row r="332" spans="1:14">
      <c r="B332" s="26" t="s">
        <v>349</v>
      </c>
      <c r="C332" s="70">
        <v>1166511.75</v>
      </c>
      <c r="D332" s="11">
        <v>0</v>
      </c>
      <c r="E332" s="6">
        <v>0</v>
      </c>
      <c r="F332" s="6">
        <v>0</v>
      </c>
      <c r="G332" s="6">
        <v>0</v>
      </c>
      <c r="H332" s="6">
        <v>130000</v>
      </c>
      <c r="I332" s="6">
        <v>130000</v>
      </c>
      <c r="J332" s="6">
        <v>130000</v>
      </c>
      <c r="K332" s="6">
        <v>130000</v>
      </c>
      <c r="L332" s="6">
        <v>130000</v>
      </c>
      <c r="M332" s="50">
        <v>130000</v>
      </c>
      <c r="N332" s="27" t="s">
        <v>16</v>
      </c>
    </row>
    <row r="333" spans="1:14">
      <c r="B333" s="26" t="s">
        <v>350</v>
      </c>
      <c r="C333" s="70">
        <v>1145565.3400000001</v>
      </c>
      <c r="D333" s="11">
        <v>0</v>
      </c>
      <c r="E333" s="6">
        <v>0</v>
      </c>
      <c r="F333" s="6">
        <v>0</v>
      </c>
      <c r="G333" s="6">
        <v>0</v>
      </c>
      <c r="H333" s="6">
        <v>130000</v>
      </c>
      <c r="I333" s="6">
        <v>130000</v>
      </c>
      <c r="J333" s="6">
        <v>130000</v>
      </c>
      <c r="K333" s="6">
        <v>130000</v>
      </c>
      <c r="L333" s="6">
        <v>130000</v>
      </c>
      <c r="M333" s="50">
        <v>130000</v>
      </c>
      <c r="N333" s="27" t="s">
        <v>16</v>
      </c>
    </row>
    <row r="334" spans="1:14">
      <c r="B334" s="26" t="s">
        <v>351</v>
      </c>
      <c r="C334" s="70">
        <v>983976.11</v>
      </c>
      <c r="D334" s="11">
        <v>0</v>
      </c>
      <c r="E334" s="7">
        <v>0</v>
      </c>
      <c r="F334" s="7">
        <v>0</v>
      </c>
      <c r="G334" s="7">
        <v>0</v>
      </c>
      <c r="H334" s="6">
        <v>100000</v>
      </c>
      <c r="I334" s="6">
        <v>100000</v>
      </c>
      <c r="J334" s="6">
        <v>100000</v>
      </c>
      <c r="K334" s="6">
        <v>100000</v>
      </c>
      <c r="L334" s="6">
        <v>100000</v>
      </c>
      <c r="M334" s="50">
        <v>100000</v>
      </c>
      <c r="N334" s="27" t="s">
        <v>16</v>
      </c>
    </row>
    <row r="335" spans="1:14">
      <c r="B335" s="26" t="s">
        <v>352</v>
      </c>
      <c r="C335" s="70">
        <v>1130691.46</v>
      </c>
      <c r="D335" s="11">
        <v>0</v>
      </c>
      <c r="E335" s="7">
        <v>0</v>
      </c>
      <c r="F335" s="7">
        <v>0</v>
      </c>
      <c r="G335" s="7">
        <v>0</v>
      </c>
      <c r="H335" s="6">
        <v>100000</v>
      </c>
      <c r="I335" s="6">
        <v>100000</v>
      </c>
      <c r="J335" s="6">
        <v>100000</v>
      </c>
      <c r="K335" s="6">
        <v>100000</v>
      </c>
      <c r="L335" s="6">
        <v>100000</v>
      </c>
      <c r="M335" s="50">
        <v>100000</v>
      </c>
      <c r="N335" s="27" t="s">
        <v>16</v>
      </c>
    </row>
    <row r="336" spans="1:14">
      <c r="B336" s="26" t="s">
        <v>353</v>
      </c>
      <c r="C336" s="70">
        <v>812305.12</v>
      </c>
      <c r="D336" s="11">
        <v>0</v>
      </c>
      <c r="E336" s="7">
        <v>0</v>
      </c>
      <c r="F336" s="7">
        <v>0</v>
      </c>
      <c r="G336" s="7">
        <v>0</v>
      </c>
      <c r="H336" s="6">
        <v>100000</v>
      </c>
      <c r="I336" s="6">
        <v>100000</v>
      </c>
      <c r="J336" s="6">
        <v>100000</v>
      </c>
      <c r="K336" s="60">
        <v>100000</v>
      </c>
      <c r="L336" s="60">
        <v>100000</v>
      </c>
      <c r="M336" s="50">
        <v>100000</v>
      </c>
      <c r="N336" s="27" t="s">
        <v>16</v>
      </c>
    </row>
    <row r="337" spans="1:14">
      <c r="B337" s="26" t="s">
        <v>354</v>
      </c>
      <c r="C337" s="70">
        <v>10000</v>
      </c>
      <c r="D337" s="11">
        <v>10000</v>
      </c>
      <c r="E337" s="6">
        <v>0</v>
      </c>
      <c r="F337" s="11">
        <v>0</v>
      </c>
      <c r="G337" s="11">
        <v>0</v>
      </c>
      <c r="H337" s="11">
        <v>0</v>
      </c>
      <c r="I337" s="11">
        <v>0</v>
      </c>
      <c r="J337" s="6">
        <v>0</v>
      </c>
      <c r="K337" s="6">
        <v>0</v>
      </c>
      <c r="L337" s="6">
        <v>0</v>
      </c>
      <c r="M337" s="50">
        <v>0</v>
      </c>
      <c r="N337" s="27" t="s">
        <v>16</v>
      </c>
    </row>
    <row r="338" spans="1:14">
      <c r="A338" s="4"/>
      <c r="B338" s="26" t="s">
        <v>355</v>
      </c>
      <c r="C338" s="70">
        <v>10000</v>
      </c>
      <c r="D338" s="11">
        <v>0</v>
      </c>
      <c r="E338" s="5">
        <v>0</v>
      </c>
      <c r="F338" s="5">
        <v>10000</v>
      </c>
      <c r="G338" s="5">
        <v>0</v>
      </c>
      <c r="H338" s="5">
        <v>0</v>
      </c>
      <c r="I338" s="5">
        <v>0</v>
      </c>
      <c r="J338" s="5">
        <v>0</v>
      </c>
      <c r="K338" s="5">
        <v>0</v>
      </c>
      <c r="L338" s="5">
        <v>0</v>
      </c>
      <c r="M338" s="50">
        <v>0</v>
      </c>
      <c r="N338" s="46" t="s">
        <v>16</v>
      </c>
    </row>
    <row r="339" spans="1:14">
      <c r="B339" s="26" t="s">
        <v>356</v>
      </c>
      <c r="C339" s="70">
        <v>8375</v>
      </c>
      <c r="D339" s="11">
        <v>800</v>
      </c>
      <c r="E339" s="6">
        <v>0</v>
      </c>
      <c r="F339" s="11">
        <v>0</v>
      </c>
      <c r="G339" s="11">
        <v>0</v>
      </c>
      <c r="H339" s="11">
        <v>0</v>
      </c>
      <c r="I339" s="11">
        <v>0</v>
      </c>
      <c r="J339" s="6">
        <v>0</v>
      </c>
      <c r="K339" s="6">
        <v>0</v>
      </c>
      <c r="L339" s="6">
        <v>0</v>
      </c>
      <c r="M339" s="50">
        <v>0</v>
      </c>
      <c r="N339" s="27" t="s">
        <v>16</v>
      </c>
    </row>
    <row r="340" spans="1:14">
      <c r="B340" s="28" t="s">
        <v>357</v>
      </c>
      <c r="C340" s="70">
        <v>5900</v>
      </c>
      <c r="D340" s="11">
        <v>5900</v>
      </c>
      <c r="E340" s="6">
        <v>0</v>
      </c>
      <c r="F340" s="11">
        <v>0</v>
      </c>
      <c r="G340" s="11">
        <v>0</v>
      </c>
      <c r="H340" s="11">
        <v>0</v>
      </c>
      <c r="I340" s="11">
        <v>0</v>
      </c>
      <c r="J340" s="6">
        <v>0</v>
      </c>
      <c r="K340" s="6">
        <v>0</v>
      </c>
      <c r="L340" s="6">
        <v>0</v>
      </c>
      <c r="M340" s="50">
        <v>0</v>
      </c>
      <c r="N340" s="27" t="s">
        <v>16</v>
      </c>
    </row>
    <row r="341" spans="1:14">
      <c r="A341" s="4"/>
      <c r="B341" s="26" t="s">
        <v>358</v>
      </c>
      <c r="C341" s="75">
        <v>0</v>
      </c>
      <c r="D341" s="5">
        <v>200000</v>
      </c>
      <c r="E341" s="6">
        <v>800000</v>
      </c>
      <c r="F341" s="5">
        <v>600000</v>
      </c>
      <c r="G341" s="5">
        <v>600000</v>
      </c>
      <c r="H341" s="5">
        <v>600000</v>
      </c>
      <c r="I341" s="5">
        <v>600000</v>
      </c>
      <c r="J341" s="5">
        <v>600000</v>
      </c>
      <c r="K341" s="5">
        <v>600000</v>
      </c>
      <c r="L341" s="5">
        <v>600000</v>
      </c>
      <c r="M341" s="48">
        <v>600000</v>
      </c>
      <c r="N341" s="46" t="s">
        <v>16</v>
      </c>
    </row>
    <row r="342" spans="1:14" ht="15" thickBot="1">
      <c r="B342" s="127" t="s">
        <v>359</v>
      </c>
      <c r="C342" s="128">
        <v>576951</v>
      </c>
      <c r="D342" s="34">
        <v>260405</v>
      </c>
      <c r="E342" s="42">
        <v>0</v>
      </c>
      <c r="F342" s="34">
        <v>0</v>
      </c>
      <c r="G342" s="34">
        <v>0</v>
      </c>
      <c r="H342" s="34">
        <v>0</v>
      </c>
      <c r="I342" s="34">
        <v>0</v>
      </c>
      <c r="J342" s="42">
        <v>0</v>
      </c>
      <c r="K342" s="42">
        <v>0</v>
      </c>
      <c r="L342" s="42">
        <v>0</v>
      </c>
      <c r="M342" s="129">
        <v>0</v>
      </c>
      <c r="N342" s="35" t="s">
        <v>16</v>
      </c>
    </row>
  </sheetData>
  <autoFilter ref="A14:N295" xr:uid="{7FD4E823-3E7A-4B93-AFDA-BA28CE8B3AAE}">
    <sortState xmlns:xlrd2="http://schemas.microsoft.com/office/spreadsheetml/2017/richdata2" ref="A15:N295">
      <sortCondition ref="A14:A295"/>
    </sortState>
  </autoFilter>
  <mergeCells count="25">
    <mergeCell ref="B58:N58"/>
    <mergeCell ref="B46:N46"/>
    <mergeCell ref="B33:N33"/>
    <mergeCell ref="B22:N22"/>
    <mergeCell ref="B142:N142"/>
    <mergeCell ref="B126:N126"/>
    <mergeCell ref="B111:N111"/>
    <mergeCell ref="B99:N99"/>
    <mergeCell ref="B83:N83"/>
    <mergeCell ref="B13:N13"/>
    <mergeCell ref="B6:M6"/>
    <mergeCell ref="B15:N15"/>
    <mergeCell ref="B296:N296"/>
    <mergeCell ref="B291:N291"/>
    <mergeCell ref="B287:N287"/>
    <mergeCell ref="B283:N283"/>
    <mergeCell ref="B272:N272"/>
    <mergeCell ref="B249:N249"/>
    <mergeCell ref="B235:N235"/>
    <mergeCell ref="B223:N223"/>
    <mergeCell ref="B213:N213"/>
    <mergeCell ref="B196:N196"/>
    <mergeCell ref="B181:N181"/>
    <mergeCell ref="B179:N179"/>
    <mergeCell ref="B171:N171"/>
  </mergeCells>
  <conditionalFormatting sqref="B119">
    <cfRule type="duplicateValues" dxfId="13" priority="6"/>
  </conditionalFormatting>
  <conditionalFormatting sqref="B152:B153">
    <cfRule type="duplicateValues" dxfId="12" priority="7"/>
  </conditionalFormatting>
  <conditionalFormatting sqref="B127:B131 B123:B125">
    <cfRule type="duplicateValues" dxfId="11" priority="9"/>
  </conditionalFormatting>
  <conditionalFormatting sqref="B157">
    <cfRule type="duplicateValues" dxfId="10" priority="5"/>
  </conditionalFormatting>
  <conditionalFormatting sqref="B261:B265">
    <cfRule type="duplicateValues" dxfId="9" priority="4"/>
  </conditionalFormatting>
  <conditionalFormatting sqref="B332">
    <cfRule type="duplicateValues" dxfId="8" priority="3"/>
  </conditionalFormatting>
  <conditionalFormatting sqref="B333:B342 B224">
    <cfRule type="duplicateValues" dxfId="7" priority="72" stopIfTrue="1"/>
  </conditionalFormatting>
  <conditionalFormatting sqref="B56">
    <cfRule type="duplicateValues" dxfId="6" priority="131"/>
  </conditionalFormatting>
  <conditionalFormatting sqref="B297:B331 B225:B234 B221:B222 B16:B21 B44:B45 B23:B32 B34:B42 B47:B57 B59:B82 B84:B98 B100:B110 B112:B125 B127:B141 B143:B170 B172:B178 B180 B182:B195 B197:B211 B236:B248 B250:B259">
    <cfRule type="duplicateValues" dxfId="5" priority="137"/>
  </conditionalFormatting>
  <pageMargins left="0.70866141732283472" right="0.70866141732283472" top="0.74803149606299213" bottom="0.74803149606299213" header="0.31496062992125984" footer="0.31496062992125984"/>
  <pageSetup paperSize="8" scale="43" fitToHeight="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D2EC4-6E1B-460B-85D6-97044BF02896}">
  <sheetPr>
    <tabColor rgb="FF92D050"/>
  </sheetPr>
  <dimension ref="B2:F42"/>
  <sheetViews>
    <sheetView topLeftCell="A3" zoomScale="70" zoomScaleNormal="70" workbookViewId="0" xr3:uid="{C30EAD83-9076-518C-9161-F126B0419EE6}">
      <selection activeCell="C51" sqref="C51"/>
    </sheetView>
  </sheetViews>
  <sheetFormatPr defaultRowHeight="14.45"/>
  <cols>
    <col min="1" max="1" width="4.140625" customWidth="1"/>
    <col min="2" max="2" width="49.7109375" customWidth="1"/>
    <col min="3" max="4" width="15.85546875" customWidth="1"/>
    <col min="5" max="5" width="14.42578125" customWidth="1"/>
    <col min="6" max="6" width="120.28515625" customWidth="1"/>
    <col min="7" max="7" width="29.85546875" customWidth="1"/>
    <col min="11" max="11" width="51.42578125" customWidth="1"/>
  </cols>
  <sheetData>
    <row r="2" spans="2:6" ht="23.1">
      <c r="B2" s="13" t="s">
        <v>0</v>
      </c>
    </row>
    <row r="3" spans="2:6" ht="23.1">
      <c r="B3" s="14" t="s">
        <v>360</v>
      </c>
    </row>
    <row r="5" spans="2:6" ht="20.100000000000001">
      <c r="B5" s="15" t="s">
        <v>361</v>
      </c>
      <c r="C5" s="15"/>
    </row>
    <row r="6" spans="2:6" ht="15" thickBot="1"/>
    <row r="7" spans="2:6" ht="74.45" customHeight="1" thickBot="1">
      <c r="B7" s="16" t="s">
        <v>19</v>
      </c>
      <c r="C7" s="79" t="s">
        <v>362</v>
      </c>
      <c r="D7" s="80" t="s">
        <v>363</v>
      </c>
      <c r="E7" s="81" t="s">
        <v>364</v>
      </c>
      <c r="F7" s="66" t="s">
        <v>365</v>
      </c>
    </row>
    <row r="8" spans="2:6">
      <c r="B8" s="137" t="s">
        <v>366</v>
      </c>
      <c r="C8" s="94">
        <v>96214</v>
      </c>
      <c r="D8" s="95">
        <v>840153</v>
      </c>
      <c r="E8" s="67">
        <f>C8-D8</f>
        <v>-743939</v>
      </c>
      <c r="F8" s="135" t="s">
        <v>367</v>
      </c>
    </row>
    <row r="9" spans="2:6" ht="29.1">
      <c r="B9" s="92" t="s">
        <v>368</v>
      </c>
      <c r="C9" s="101">
        <v>281539</v>
      </c>
      <c r="D9" s="102">
        <v>758000</v>
      </c>
      <c r="E9" s="78">
        <f t="shared" ref="E9:E18" si="0">C9-D9</f>
        <v>-476461</v>
      </c>
      <c r="F9" s="91" t="s">
        <v>369</v>
      </c>
    </row>
    <row r="10" spans="2:6" ht="29.1">
      <c r="B10" s="92" t="s">
        <v>370</v>
      </c>
      <c r="C10" s="101">
        <v>1367062</v>
      </c>
      <c r="D10" s="95">
        <v>1773421</v>
      </c>
      <c r="E10" s="67">
        <f>C10-D10</f>
        <v>-406359</v>
      </c>
      <c r="F10" s="91" t="s">
        <v>371</v>
      </c>
    </row>
    <row r="11" spans="2:6" ht="29.1">
      <c r="B11" s="92" t="s">
        <v>316</v>
      </c>
      <c r="C11" s="94">
        <v>344157</v>
      </c>
      <c r="D11" s="95">
        <v>690808</v>
      </c>
      <c r="E11" s="67">
        <f t="shared" si="0"/>
        <v>-346651</v>
      </c>
      <c r="F11" s="91" t="s">
        <v>372</v>
      </c>
    </row>
    <row r="12" spans="2:6" s="96" customFormat="1">
      <c r="B12" s="104" t="s">
        <v>358</v>
      </c>
      <c r="C12" s="94">
        <v>200000</v>
      </c>
      <c r="D12" s="95">
        <v>400000</v>
      </c>
      <c r="E12" s="67">
        <f t="shared" si="0"/>
        <v>-200000</v>
      </c>
      <c r="F12" s="97" t="s">
        <v>373</v>
      </c>
    </row>
    <row r="13" spans="2:6" s="96" customFormat="1">
      <c r="B13" s="138" t="s">
        <v>186</v>
      </c>
      <c r="C13" s="136">
        <v>61919</v>
      </c>
      <c r="D13" s="11">
        <v>229500</v>
      </c>
      <c r="E13" s="131">
        <f>C13-D13</f>
        <v>-167581</v>
      </c>
      <c r="F13" s="134" t="s">
        <v>374</v>
      </c>
    </row>
    <row r="14" spans="2:6" s="96" customFormat="1" ht="29.1">
      <c r="B14" s="104" t="s">
        <v>330</v>
      </c>
      <c r="C14" s="94">
        <v>46271</v>
      </c>
      <c r="D14" s="95">
        <v>204551</v>
      </c>
      <c r="E14" s="67">
        <f>C14-D14</f>
        <v>-158280</v>
      </c>
      <c r="F14" s="91" t="s">
        <v>375</v>
      </c>
    </row>
    <row r="15" spans="2:6" ht="29.1">
      <c r="B15" s="104" t="s">
        <v>376</v>
      </c>
      <c r="C15" s="94">
        <v>314776</v>
      </c>
      <c r="D15" s="95">
        <v>469965</v>
      </c>
      <c r="E15" s="67">
        <f t="shared" si="0"/>
        <v>-155189</v>
      </c>
      <c r="F15" s="91" t="s">
        <v>377</v>
      </c>
    </row>
    <row r="16" spans="2:6">
      <c r="B16" s="138" t="s">
        <v>242</v>
      </c>
      <c r="C16" s="136">
        <v>558240</v>
      </c>
      <c r="D16" s="11">
        <v>638952</v>
      </c>
      <c r="E16" s="131">
        <f>C16-D16</f>
        <v>-80712</v>
      </c>
      <c r="F16" s="134" t="s">
        <v>378</v>
      </c>
    </row>
    <row r="17" spans="2:6">
      <c r="B17" s="92" t="s">
        <v>78</v>
      </c>
      <c r="C17" s="94">
        <v>121045</v>
      </c>
      <c r="D17" s="95">
        <v>181096</v>
      </c>
      <c r="E17" s="67">
        <f t="shared" si="0"/>
        <v>-60051</v>
      </c>
      <c r="F17" s="91" t="s">
        <v>379</v>
      </c>
    </row>
    <row r="18" spans="2:6">
      <c r="B18" s="92" t="s">
        <v>380</v>
      </c>
      <c r="C18" s="94">
        <v>2056</v>
      </c>
      <c r="D18" s="95">
        <v>60212</v>
      </c>
      <c r="E18" s="67">
        <f t="shared" si="0"/>
        <v>-58156</v>
      </c>
      <c r="F18" s="91" t="s">
        <v>381</v>
      </c>
    </row>
    <row r="19" spans="2:6" ht="18" customHeight="1">
      <c r="B19" s="93" t="s">
        <v>382</v>
      </c>
      <c r="C19" s="136">
        <v>1950416</v>
      </c>
      <c r="D19" s="103">
        <v>1867401</v>
      </c>
      <c r="E19" s="130">
        <f>C19-D19</f>
        <v>83015</v>
      </c>
      <c r="F19" s="91" t="s">
        <v>383</v>
      </c>
    </row>
    <row r="20" spans="2:6" ht="18" customHeight="1">
      <c r="B20" s="93" t="s">
        <v>122</v>
      </c>
      <c r="C20" s="136">
        <v>919292</v>
      </c>
      <c r="D20" s="103">
        <v>816076</v>
      </c>
      <c r="E20" s="130">
        <f>C20-D20</f>
        <v>103216</v>
      </c>
      <c r="F20" s="91" t="s">
        <v>384</v>
      </c>
    </row>
    <row r="21" spans="2:6" s="41" customFormat="1" ht="29.1" customHeight="1" thickBot="1">
      <c r="B21" s="87" t="s">
        <v>142</v>
      </c>
      <c r="C21" s="88">
        <v>786354</v>
      </c>
      <c r="D21" s="89">
        <v>632057</v>
      </c>
      <c r="E21" s="68">
        <v>154297</v>
      </c>
      <c r="F21" s="90" t="s">
        <v>385</v>
      </c>
    </row>
    <row r="24" spans="2:6" ht="20.100000000000001">
      <c r="B24" s="15" t="s">
        <v>386</v>
      </c>
    </row>
    <row r="25" spans="2:6" ht="15" thickBot="1"/>
    <row r="26" spans="2:6" ht="77.099999999999994" customHeight="1" thickBot="1">
      <c r="B26" s="16" t="s">
        <v>19</v>
      </c>
      <c r="C26" s="76" t="s">
        <v>362</v>
      </c>
      <c r="D26" s="17" t="s">
        <v>363</v>
      </c>
      <c r="E26" s="77" t="s">
        <v>364</v>
      </c>
      <c r="F26" s="16" t="s">
        <v>365</v>
      </c>
    </row>
    <row r="27" spans="2:6" ht="29.1">
      <c r="B27" s="139" t="s">
        <v>317</v>
      </c>
      <c r="C27" s="105">
        <v>400000</v>
      </c>
      <c r="D27" s="106">
        <v>1500000</v>
      </c>
      <c r="E27" s="107">
        <v>-1100000</v>
      </c>
      <c r="F27" s="148" t="s">
        <v>387</v>
      </c>
    </row>
    <row r="28" spans="2:6">
      <c r="B28" s="140" t="s">
        <v>122</v>
      </c>
      <c r="C28" s="98">
        <v>716803</v>
      </c>
      <c r="D28" s="99">
        <v>829500</v>
      </c>
      <c r="E28" s="100">
        <f>C28-D28</f>
        <v>-112697</v>
      </c>
      <c r="F28" s="149" t="s">
        <v>388</v>
      </c>
    </row>
    <row r="29" spans="2:6">
      <c r="B29" s="141" t="s">
        <v>330</v>
      </c>
      <c r="C29" s="145">
        <v>449000</v>
      </c>
      <c r="D29" s="6">
        <v>556000</v>
      </c>
      <c r="E29" s="146">
        <f>C29-D29</f>
        <v>-107000</v>
      </c>
      <c r="F29" s="150" t="s">
        <v>389</v>
      </c>
    </row>
    <row r="30" spans="2:6">
      <c r="B30" s="140" t="s">
        <v>390</v>
      </c>
      <c r="C30" s="98">
        <v>174050</v>
      </c>
      <c r="D30" s="99">
        <v>279248</v>
      </c>
      <c r="E30" s="100">
        <v>-105198</v>
      </c>
      <c r="F30" s="149" t="s">
        <v>391</v>
      </c>
    </row>
    <row r="31" spans="2:6">
      <c r="B31" s="140" t="s">
        <v>392</v>
      </c>
      <c r="C31" s="98">
        <v>0</v>
      </c>
      <c r="D31" s="99">
        <v>100000</v>
      </c>
      <c r="E31" s="100">
        <v>-100000</v>
      </c>
      <c r="F31" s="149" t="s">
        <v>393</v>
      </c>
    </row>
    <row r="32" spans="2:6">
      <c r="B32" s="140" t="s">
        <v>228</v>
      </c>
      <c r="C32" s="98">
        <v>0</v>
      </c>
      <c r="D32" s="99">
        <v>100000</v>
      </c>
      <c r="E32" s="100">
        <v>-100000</v>
      </c>
      <c r="F32" s="152" t="s">
        <v>393</v>
      </c>
    </row>
    <row r="33" spans="2:6">
      <c r="B33" s="142" t="s">
        <v>190</v>
      </c>
      <c r="C33" s="98">
        <v>100000</v>
      </c>
      <c r="D33" s="99">
        <v>50000</v>
      </c>
      <c r="E33" s="100">
        <v>50000</v>
      </c>
      <c r="F33" s="152" t="s">
        <v>394</v>
      </c>
    </row>
    <row r="34" spans="2:6">
      <c r="B34" s="140" t="s">
        <v>380</v>
      </c>
      <c r="C34" s="98">
        <v>52000</v>
      </c>
      <c r="D34" s="99">
        <v>0</v>
      </c>
      <c r="E34" s="100">
        <v>52000</v>
      </c>
      <c r="F34" s="152" t="s">
        <v>395</v>
      </c>
    </row>
    <row r="35" spans="2:6">
      <c r="B35" s="140" t="s">
        <v>78</v>
      </c>
      <c r="C35" s="98">
        <v>150000</v>
      </c>
      <c r="D35" s="99">
        <v>90000</v>
      </c>
      <c r="E35" s="100">
        <v>60000</v>
      </c>
      <c r="F35" s="152" t="s">
        <v>396</v>
      </c>
    </row>
    <row r="36" spans="2:6">
      <c r="B36" s="140" t="s">
        <v>370</v>
      </c>
      <c r="C36" s="98">
        <v>91093.35</v>
      </c>
      <c r="D36" s="99">
        <v>26000</v>
      </c>
      <c r="E36" s="100">
        <f>C36-D36</f>
        <v>65093.350000000006</v>
      </c>
      <c r="F36" s="152" t="s">
        <v>397</v>
      </c>
    </row>
    <row r="37" spans="2:6">
      <c r="B37" s="140" t="s">
        <v>376</v>
      </c>
      <c r="C37" s="98">
        <v>1233130</v>
      </c>
      <c r="D37" s="99">
        <v>1156797</v>
      </c>
      <c r="E37" s="100">
        <v>76333</v>
      </c>
      <c r="F37" s="152" t="s">
        <v>398</v>
      </c>
    </row>
    <row r="38" spans="2:6" ht="29.1">
      <c r="B38" s="140" t="s">
        <v>326</v>
      </c>
      <c r="C38" s="98">
        <v>81047.5</v>
      </c>
      <c r="D38" s="99">
        <v>0</v>
      </c>
      <c r="E38" s="100">
        <v>81047.5</v>
      </c>
      <c r="F38" s="153" t="s">
        <v>399</v>
      </c>
    </row>
    <row r="39" spans="2:6">
      <c r="B39" s="154" t="s">
        <v>186</v>
      </c>
      <c r="C39" s="145">
        <v>127000</v>
      </c>
      <c r="D39" s="132">
        <v>0</v>
      </c>
      <c r="E39" s="133">
        <v>127000</v>
      </c>
      <c r="F39" s="155" t="s">
        <v>400</v>
      </c>
    </row>
    <row r="40" spans="2:6" ht="29.1">
      <c r="B40" s="140" t="s">
        <v>219</v>
      </c>
      <c r="C40" s="98">
        <v>150000</v>
      </c>
      <c r="D40" s="99">
        <v>20000</v>
      </c>
      <c r="E40" s="100">
        <v>130000</v>
      </c>
      <c r="F40" s="156" t="s">
        <v>401</v>
      </c>
    </row>
    <row r="41" spans="2:6">
      <c r="B41" s="143" t="s">
        <v>366</v>
      </c>
      <c r="C41" s="147">
        <v>647852.01</v>
      </c>
      <c r="D41" s="60">
        <v>4357</v>
      </c>
      <c r="E41" s="157">
        <f>C41-D41</f>
        <v>643495.01</v>
      </c>
      <c r="F41" s="155" t="s">
        <v>402</v>
      </c>
    </row>
    <row r="42" spans="2:6" ht="29.45" thickBot="1">
      <c r="B42" s="144" t="s">
        <v>316</v>
      </c>
      <c r="C42" s="108">
        <v>1200000</v>
      </c>
      <c r="D42" s="109">
        <v>206000</v>
      </c>
      <c r="E42" s="110">
        <v>994000</v>
      </c>
      <c r="F42" s="151" t="s">
        <v>403</v>
      </c>
    </row>
  </sheetData>
  <conditionalFormatting sqref="B40 B42 B33:B38">
    <cfRule type="duplicateValues" dxfId="4" priority="4"/>
  </conditionalFormatting>
  <conditionalFormatting sqref="B13">
    <cfRule type="duplicateValues" dxfId="3" priority="3"/>
  </conditionalFormatting>
  <conditionalFormatting sqref="B39">
    <cfRule type="duplicateValues" dxfId="2" priority="2"/>
  </conditionalFormatting>
  <conditionalFormatting sqref="B16">
    <cfRule type="duplicateValues" dxfId="1" priority="1"/>
  </conditionalFormatting>
  <conditionalFormatting sqref="B27:B28 B30:B32">
    <cfRule type="duplicateValues" dxfId="0" priority="138"/>
  </conditionalFormatting>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78499d3b-94a8-4059-8763-489d4400b14a" ContentTypeId="0x01010067EB80C5FE939D4A9B3D8BA62129B7F502" PreviousValue="false"/>
</file>

<file path=customXml/item4.xml><?xml version="1.0" encoding="utf-8"?>
<ct:contentTypeSchema xmlns:ct="http://schemas.microsoft.com/office/2006/metadata/contentType" xmlns:ma="http://schemas.microsoft.com/office/2006/metadata/properties/metaAttributes" ct:_="" ma:_="" ma:contentTypeName="NRW Excel Document" ma:contentTypeID="0x01010067EB80C5FE939D4A9B3D8BA62129B7F50200CD61987290D5F0469A603B28A93F564B" ma:contentTypeVersion="85" ma:contentTypeDescription="" ma:contentTypeScope="" ma:versionID="47d85029776bd500a35c5602b76d25a3">
  <xsd:schema xmlns:xsd="http://www.w3.org/2001/XMLSchema" xmlns:xs="http://www.w3.org/2001/XMLSchema" xmlns:p="http://schemas.microsoft.com/office/2006/metadata/properties" xmlns:ns2="9be56660-2c31-41ef-bc00-23e72f632f2a" targetNamespace="http://schemas.microsoft.com/office/2006/metadata/properties" ma:root="true" ma:fieldsID="8d2768d56e2112c395bedd1760121f9a"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_dlc_DocId xmlns="9be56660-2c31-41ef-bc00-23e72f632f2a">WATE-4348-1230</_dlc_DocId>
    <_dlc_DocIdUrl xmlns="9be56660-2c31-41ef-bc00-23e72f632f2a">
      <Url>https://cyfoethnaturiolcymru.sharepoint.com/teams/waterman/frm/am/_layouts/15/DocIdRedir.aspx?ID=WATE-4348-1230</Url>
      <Description>WATE-4348-1230</Description>
    </_dlc_DocIdUrl>
  </documentManagement>
</p:properties>
</file>

<file path=customXml/itemProps1.xml><?xml version="1.0" encoding="utf-8"?>
<ds:datastoreItem xmlns:ds="http://schemas.openxmlformats.org/officeDocument/2006/customXml" ds:itemID="{314FE491-75B0-4374-8A11-D4D87E020094}"/>
</file>

<file path=customXml/itemProps2.xml><?xml version="1.0" encoding="utf-8"?>
<ds:datastoreItem xmlns:ds="http://schemas.openxmlformats.org/officeDocument/2006/customXml" ds:itemID="{BD9B2894-F308-4E3E-B4B3-E3DFC764FD90}"/>
</file>

<file path=customXml/itemProps3.xml><?xml version="1.0" encoding="utf-8"?>
<ds:datastoreItem xmlns:ds="http://schemas.openxmlformats.org/officeDocument/2006/customXml" ds:itemID="{59B434B1-D337-4CA6-A472-62AAC83BCB74}"/>
</file>

<file path=customXml/itemProps4.xml><?xml version="1.0" encoding="utf-8"?>
<ds:datastoreItem xmlns:ds="http://schemas.openxmlformats.org/officeDocument/2006/customXml" ds:itemID="{2EA9065F-80DD-4194-8E4B-3BEC478B7CA2}"/>
</file>

<file path=customXml/itemProps5.xml><?xml version="1.0" encoding="utf-8"?>
<ds:datastoreItem xmlns:ds="http://schemas.openxmlformats.org/officeDocument/2006/customXml" ds:itemID="{A95A6A78-40E9-45B9-8807-C048131E431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Sidgwick, Dafydd</dc:creator>
  <cp:keywords/>
  <dc:description/>
  <cp:lastModifiedBy>Dafydd.Sidgwick</cp:lastModifiedBy>
  <cp:revision/>
  <dcterms:created xsi:type="dcterms:W3CDTF">2017-06-15T06:24:11Z</dcterms:created>
  <dcterms:modified xsi:type="dcterms:W3CDTF">2019-01-30T14:32:36Z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0x01010067EB80C5FE939D4A9B3D8BA62129B7F50200CD61987290D5F0469A603B28A93F564B</vt:lpwstr>
  </property>
  <property fmtid="{D5CDD505-2E9C-101B-9397-08002B2CF9AE}" pid="3" name="_dlc_DocIdItemGuid">
    <vt:lpwstr>1d1ab5a8-a0a8-4510-bd0b-f8e424e55530</vt:lpwstr>
  </property>
  <property fmtid="{D5CDD505-2E9C-101B-9397-08002B2CF9AE}" pid="4" name="SharedWithUsers">
    <vt:lpwstr>518;#Rudall, Huw;#345;#Akers, Ross</vt:lpwstr>
  </property>
</Properties>
</file>